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工作文件夹\2018共青团工作\20181217含弘杯评比材料和新闻\20181218含弘杯公示\"/>
    </mc:Choice>
  </mc:AlternateContent>
  <bookViews>
    <workbookView xWindow="600" yWindow="120" windowWidth="19395" windowHeight="7620"/>
  </bookViews>
  <sheets>
    <sheet name="Sheet1" sheetId="1" r:id="rId1"/>
    <sheet name="Sheet2" sheetId="2" r:id="rId2"/>
    <sheet name="Sheet3" sheetId="3" r:id="rId3"/>
  </sheets>
  <definedNames>
    <definedName name="_xlnm._FilterDatabase" localSheetId="0" hidden="1">Sheet1!$A$3:$A$208</definedName>
  </definedNames>
  <calcPr calcId="162913" calcOnSave="0"/>
</workbook>
</file>

<file path=xl/calcChain.xml><?xml version="1.0" encoding="utf-8"?>
<calcChain xmlns="http://schemas.openxmlformats.org/spreadsheetml/2006/main">
  <c r="G208" i="1" l="1"/>
  <c r="H208" i="1" s="1"/>
  <c r="G206" i="1"/>
  <c r="H206" i="1" s="1"/>
  <c r="G204" i="1"/>
  <c r="G203" i="1"/>
  <c r="H203" i="1" s="1"/>
  <c r="G201" i="1"/>
  <c r="G200" i="1"/>
  <c r="G199" i="1"/>
  <c r="G197" i="1"/>
  <c r="G196" i="1"/>
  <c r="H196" i="1" s="1"/>
  <c r="G194" i="1"/>
  <c r="H194" i="1" s="1"/>
  <c r="G192" i="1"/>
  <c r="G191" i="1"/>
  <c r="G190" i="1"/>
  <c r="G188" i="1"/>
  <c r="G187" i="1"/>
  <c r="G186" i="1"/>
  <c r="G184" i="1"/>
  <c r="H184" i="1" s="1"/>
  <c r="G182" i="1"/>
  <c r="G181" i="1"/>
  <c r="G179" i="1"/>
  <c r="G178" i="1"/>
  <c r="G176" i="1"/>
  <c r="G175" i="1"/>
  <c r="G174" i="1"/>
  <c r="G173" i="1"/>
  <c r="G171" i="1"/>
  <c r="G170" i="1"/>
  <c r="G168" i="1"/>
  <c r="G167" i="1"/>
  <c r="G166" i="1"/>
  <c r="G164" i="1"/>
  <c r="G163" i="1"/>
  <c r="G162" i="1"/>
  <c r="G161" i="1"/>
  <c r="G159" i="1"/>
  <c r="G158" i="1"/>
  <c r="G157" i="1"/>
  <c r="G156" i="1"/>
  <c r="G155" i="1"/>
  <c r="H155" i="1" s="1"/>
  <c r="G153" i="1"/>
  <c r="G152" i="1"/>
  <c r="G151" i="1"/>
  <c r="G150" i="1"/>
  <c r="G148" i="1"/>
  <c r="G147" i="1"/>
  <c r="G146" i="1"/>
  <c r="G145" i="1"/>
  <c r="G144" i="1"/>
  <c r="G142" i="1"/>
  <c r="G141" i="1"/>
  <c r="G140" i="1"/>
  <c r="G139" i="1"/>
  <c r="G138" i="1"/>
  <c r="G137" i="1"/>
  <c r="G136" i="1"/>
  <c r="G134" i="1"/>
  <c r="G133" i="1"/>
  <c r="G132" i="1"/>
  <c r="G131" i="1"/>
  <c r="G130" i="1"/>
  <c r="G129" i="1"/>
  <c r="G127" i="1"/>
  <c r="G126" i="1"/>
  <c r="G125" i="1"/>
  <c r="G124" i="1"/>
  <c r="G123" i="1"/>
  <c r="G122" i="1"/>
  <c r="G121" i="1"/>
  <c r="G119" i="1"/>
  <c r="G118" i="1"/>
  <c r="G117" i="1"/>
  <c r="G116" i="1"/>
  <c r="G115" i="1"/>
  <c r="G114" i="1"/>
  <c r="G113" i="1"/>
  <c r="G111" i="1"/>
  <c r="G110" i="1"/>
  <c r="G109" i="1"/>
  <c r="G108" i="1"/>
  <c r="G107" i="1"/>
  <c r="G105" i="1"/>
  <c r="G104" i="1"/>
  <c r="G103" i="1"/>
  <c r="G102" i="1"/>
  <c r="G101" i="1"/>
  <c r="G99" i="1"/>
  <c r="G98" i="1"/>
  <c r="G97" i="1"/>
  <c r="G96" i="1"/>
  <c r="G95" i="1"/>
  <c r="G94" i="1"/>
  <c r="G92" i="1"/>
  <c r="G91" i="1"/>
  <c r="G90" i="1"/>
  <c r="G89" i="1"/>
  <c r="G88" i="1"/>
  <c r="G87" i="1"/>
  <c r="G86" i="1"/>
  <c r="G84" i="1"/>
  <c r="G83" i="1"/>
  <c r="G82" i="1"/>
  <c r="G81" i="1"/>
  <c r="G80" i="1"/>
  <c r="G79" i="1"/>
  <c r="G77" i="1"/>
  <c r="G76" i="1"/>
  <c r="G75" i="1"/>
  <c r="G74" i="1"/>
  <c r="G73" i="1"/>
  <c r="G72" i="1"/>
  <c r="G70" i="1"/>
  <c r="G69" i="1"/>
  <c r="G68" i="1"/>
  <c r="G67" i="1"/>
  <c r="G66" i="1"/>
  <c r="G65" i="1"/>
  <c r="G63" i="1"/>
  <c r="G62" i="1"/>
  <c r="G61" i="1"/>
  <c r="G60" i="1"/>
  <c r="G59" i="1"/>
  <c r="G58" i="1"/>
  <c r="G56" i="1"/>
  <c r="G55" i="1"/>
  <c r="G54" i="1"/>
  <c r="G53" i="1"/>
  <c r="G52" i="1"/>
  <c r="G51" i="1"/>
  <c r="G50" i="1"/>
  <c r="G49" i="1"/>
  <c r="G47" i="1"/>
  <c r="G46" i="1"/>
  <c r="G45" i="1"/>
  <c r="G44" i="1"/>
  <c r="G43" i="1"/>
  <c r="G42" i="1"/>
  <c r="G41" i="1"/>
  <c r="G40" i="1"/>
  <c r="G38" i="1"/>
  <c r="G37" i="1"/>
  <c r="G36" i="1"/>
  <c r="G35" i="1"/>
  <c r="G34" i="1"/>
  <c r="G33" i="1"/>
  <c r="G32" i="1"/>
  <c r="G31" i="1"/>
  <c r="G29" i="1"/>
  <c r="G28" i="1"/>
  <c r="G27" i="1"/>
  <c r="G26" i="1"/>
  <c r="G25" i="1"/>
  <c r="G24" i="1"/>
  <c r="G23" i="1"/>
  <c r="G21" i="1"/>
  <c r="G20" i="1"/>
  <c r="G19" i="1"/>
  <c r="G18" i="1"/>
  <c r="G17" i="1"/>
  <c r="G16" i="1"/>
  <c r="G15" i="1"/>
  <c r="G14" i="1"/>
  <c r="G12" i="1"/>
  <c r="G11" i="1"/>
  <c r="G10" i="1"/>
  <c r="G9" i="1"/>
  <c r="G8" i="1"/>
  <c r="G7" i="1"/>
  <c r="G6" i="1"/>
  <c r="G5" i="1"/>
  <c r="G4" i="1"/>
  <c r="H186" i="1" l="1"/>
  <c r="H4" i="1"/>
  <c r="H170" i="1"/>
  <c r="H181" i="1"/>
  <c r="H79" i="1"/>
  <c r="H101" i="1"/>
  <c r="H113" i="1"/>
  <c r="H129" i="1"/>
  <c r="H136" i="1"/>
  <c r="H86" i="1"/>
  <c r="H107" i="1"/>
  <c r="H144" i="1"/>
  <c r="H94" i="1"/>
  <c r="H161" i="1"/>
  <c r="H190" i="1"/>
  <c r="H199" i="1"/>
  <c r="H173" i="1"/>
  <c r="H178" i="1"/>
  <c r="H121" i="1"/>
  <c r="H150" i="1"/>
  <c r="H166" i="1"/>
  <c r="H40" i="1"/>
  <c r="H65" i="1"/>
  <c r="H31" i="1"/>
  <c r="H23" i="1"/>
  <c r="H14" i="1"/>
  <c r="H49" i="1"/>
  <c r="H58" i="1"/>
  <c r="H72" i="1"/>
</calcChain>
</file>

<file path=xl/sharedStrings.xml><?xml version="1.0" encoding="utf-8"?>
<sst xmlns="http://schemas.openxmlformats.org/spreadsheetml/2006/main" count="774" uniqueCount="411">
  <si>
    <t>序号</t>
    <phoneticPr fontId="3" type="noConversion"/>
  </si>
  <si>
    <t>作品名称</t>
  </si>
  <si>
    <t>作者</t>
  </si>
  <si>
    <t>学历</t>
  </si>
  <si>
    <t>解构与建构：复杂网络舆情场域下大学生核心价值观认同研究</t>
    <phoneticPr fontId="8" type="noConversion"/>
  </si>
  <si>
    <t>孔祥鑫</t>
  </si>
  <si>
    <t>本科生</t>
  </si>
  <si>
    <t>杨艳</t>
    <phoneticPr fontId="3" type="noConversion"/>
  </si>
  <si>
    <t>潘智璇</t>
  </si>
  <si>
    <t>贺文娟</t>
  </si>
  <si>
    <t>郑明爽</t>
  </si>
  <si>
    <t>经济发展对教育资源分配的影响现状调查及对策研究——以重庆市为例</t>
    <phoneticPr fontId="8" type="noConversion"/>
  </si>
  <si>
    <t>唐磊</t>
    <phoneticPr fontId="3" type="noConversion"/>
  </si>
  <si>
    <t>农村女性创业动机影响因素的实证研究——基于重庆北碚、四川达州、安徽宿州、河南开封和湖北襄阳五地的调研数据</t>
  </si>
  <si>
    <t>曹锦纤</t>
  </si>
  <si>
    <t>公共组织中谦逊型领导与员工韧性的关系研究——内部人身份感知的中介作用</t>
  </si>
  <si>
    <t>宋丹丹</t>
  </si>
  <si>
    <t>对胡塞尔与笛卡尔各自回归主体的方法与结果的比较研究</t>
  </si>
  <si>
    <t>屈轩原</t>
  </si>
  <si>
    <t>哪种政策工具更能有效激励农民创业？——基于重庆市L村的实地考察</t>
  </si>
  <si>
    <t>席虎</t>
  </si>
  <si>
    <t>“中国式”邻避冲突的原因分析及对策建议——基于对重庆市邻避冲突的案例分析</t>
  </si>
  <si>
    <t>张翼波</t>
  </si>
  <si>
    <t>基于主成分分析法的重庆市城市人力资本竞争力评价研究</t>
  </si>
  <si>
    <t>方其志</t>
  </si>
  <si>
    <t>农村“三变”改革中农民增收满意度的调查研究——以贵州省盘州市为例</t>
    <phoneticPr fontId="8" type="noConversion"/>
  </si>
  <si>
    <t>潘伟</t>
    <phoneticPr fontId="3" type="noConversion"/>
  </si>
  <si>
    <t>大学生参与创新创业教育的意愿及影响因素——基于558份问卷的实证研究</t>
  </si>
  <si>
    <t>钟琴</t>
  </si>
  <si>
    <t>农村公共产品不同供给主体的绩效比较研究——基于重庆市北碚区3镇26村520户的调查</t>
  </si>
  <si>
    <t>谭春兰</t>
  </si>
  <si>
    <t>巴南区百胜村乌皮樱桃种植对农户增收影响研究</t>
  </si>
  <si>
    <t>肖雪</t>
  </si>
  <si>
    <t>田星月</t>
  </si>
  <si>
    <t>合同法司法解释二第十条存在的问题研究</t>
  </si>
  <si>
    <t>吴清</t>
  </si>
  <si>
    <t>损害商业信誉、商品声誉罪构成要件疑难问题探析</t>
  </si>
  <si>
    <t>刘畅</t>
  </si>
  <si>
    <t>行政处罚适用协议机制研究</t>
  </si>
  <si>
    <t>刘子凤</t>
  </si>
  <si>
    <t>海外代孕亲子关系研究</t>
  </si>
  <si>
    <t>薛兆江</t>
  </si>
  <si>
    <t>文化距离对来华青年留学生文化消费的调节效应及其影响机理研究——基于Kano模型的实证分析</t>
  </si>
  <si>
    <t>黄美玲</t>
  </si>
  <si>
    <t>西南少数民族地区青年获得感的形成机理与提升策略——基于川渝滇黔样本的SEM模型分析</t>
  </si>
  <si>
    <t>赵玥</t>
  </si>
  <si>
    <t>殡葬从业人员职业满意度的实证研究——基于重庆市的调查</t>
    <phoneticPr fontId="8" type="noConversion"/>
  </si>
  <si>
    <t>傅丽丽</t>
  </si>
  <si>
    <t>性别与权力：乡村妇女的公共参与研究——以重庆市垫江县毕桥社区为例</t>
  </si>
  <si>
    <t>樊瑗玲</t>
  </si>
  <si>
    <t>“社会原子”的数字纽带——弹幕视角下的大学生社会参与研究</t>
  </si>
  <si>
    <t>万真</t>
  </si>
  <si>
    <t>二代农民工生育价值观研究</t>
  </si>
  <si>
    <t>熊逍遥</t>
  </si>
  <si>
    <t>机构养老的需求、问题与改进路径研究——以重庆市北碚区养老院为例</t>
  </si>
  <si>
    <t>刘清霖</t>
  </si>
  <si>
    <t>重庆非遗古镇发展路径研究——以铜梁安居古镇为例</t>
  </si>
  <si>
    <t>王琳琳</t>
  </si>
  <si>
    <t>商润泽</t>
  </si>
  <si>
    <t>基于TRA模型的大学教材使用现状及其影响因素研究——以重庆市普通高等院校文史类专业为例</t>
  </si>
  <si>
    <t>刘乔卉</t>
  </si>
  <si>
    <t>罗丽</t>
  </si>
  <si>
    <t>刘璐璐</t>
  </si>
  <si>
    <t>“互联网+”背景下本科生媒介素养测评模型建构与应用研究——以重庆市为例</t>
  </si>
  <si>
    <t>王琦琪</t>
  </si>
  <si>
    <t>中国大陆与台湾地区高等融合教育地区发展差异的比较研究——基于K-means聚类与GIS可视化分析</t>
  </si>
  <si>
    <t>沈汝婷</t>
  </si>
  <si>
    <t>大学生低碳素养现状及对策研究——以西南大学为例</t>
  </si>
  <si>
    <t>李晓慧</t>
  </si>
  <si>
    <t>基于城乡小学生学习策略水平差异的教育扶贫启示——以重庆市S小学和N小学为例</t>
  </si>
  <si>
    <t>范栖银</t>
  </si>
  <si>
    <t>近十年英汉阅读障碍干预方法的比较研究</t>
    <phoneticPr fontId="8" type="noConversion"/>
  </si>
  <si>
    <t>张晓玟</t>
  </si>
  <si>
    <t>老年人活动丰富度对主观幸福感的影响：自尊和老化态度的链式中介作用</t>
  </si>
  <si>
    <t>黄金华</t>
  </si>
  <si>
    <t>莫让“欺”殇负青春——社会生态系统视角下的校园欺凌实证研究</t>
  </si>
  <si>
    <t>大学生财经素养现状及其影响因素调研</t>
  </si>
  <si>
    <t>王梓昕</t>
  </si>
  <si>
    <t>刘炳钰</t>
  </si>
  <si>
    <t>人际开放、敌意和敌意归因的纵向关系</t>
  </si>
  <si>
    <t>王雅婕</t>
  </si>
  <si>
    <t>网络游戏填充了亲情“真空”？——亲子疏离影响农村留守儿童网络成瘾的实证研究</t>
    <phoneticPr fontId="8" type="noConversion"/>
  </si>
  <si>
    <t>吕洲</t>
  </si>
  <si>
    <t>自我构念影响大学生心理健康的追踪研究：以社会支持为中介的交叉滞后模型</t>
  </si>
  <si>
    <t>赵旭</t>
  </si>
  <si>
    <t>社区感对大学生心理健康的影响机制——多重中介分析</t>
  </si>
  <si>
    <t>屈昊森</t>
  </si>
  <si>
    <t>谢鹏飞</t>
  </si>
  <si>
    <t>曾聪</t>
    <phoneticPr fontId="8" type="noConversion"/>
  </si>
  <si>
    <t>本科生</t>
    <phoneticPr fontId="8" type="noConversion"/>
  </si>
  <si>
    <t>孟卓</t>
  </si>
  <si>
    <t>邱友雯</t>
  </si>
  <si>
    <t>孙悦</t>
  </si>
  <si>
    <t>邱思维</t>
  </si>
  <si>
    <t>杨怡萱</t>
  </si>
  <si>
    <t>绿色发展理念视域下新时代美丽乡村建设探究——基于湖南五市的调查分析</t>
    <phoneticPr fontId="8" type="noConversion"/>
  </si>
  <si>
    <t>秦怀</t>
    <phoneticPr fontId="8" type="noConversion"/>
  </si>
  <si>
    <t>传统文化保护中不同群体观念建构的音乐差异——右江流域壮族嘹歌田野工作调查</t>
    <phoneticPr fontId="2" type="noConversion"/>
  </si>
  <si>
    <t>陈思奇</t>
    <phoneticPr fontId="8" type="noConversion"/>
  </si>
  <si>
    <t>杨明伟</t>
  </si>
  <si>
    <t>向江涛</t>
  </si>
  <si>
    <t>罗丽芳</t>
  </si>
  <si>
    <t>宋飞</t>
  </si>
  <si>
    <t>胡舒</t>
  </si>
  <si>
    <t>陈鸿杰</t>
  </si>
  <si>
    <t>简析北宋王韶经略熙河的方针</t>
  </si>
  <si>
    <t>于长志</t>
  </si>
  <si>
    <t>陈守琪</t>
  </si>
  <si>
    <t>某师范类大学历史师范生专业学习现状及诉求调研</t>
  </si>
  <si>
    <t>田新雁</t>
    <phoneticPr fontId="8" type="noConversion"/>
  </si>
  <si>
    <t>重庆市街头工匠生存现状及空间集聚特征调查研究</t>
  </si>
  <si>
    <t>陈从心</t>
    <phoneticPr fontId="8" type="noConversion"/>
  </si>
  <si>
    <t>基于非寿险精算数学的大学生校园卡保的构想</t>
    <phoneticPr fontId="8" type="noConversion"/>
  </si>
  <si>
    <t>范信琨</t>
  </si>
  <si>
    <t>大学生考研驱动、认知及动机调查分析——基于西南大学学生为样本的实证研究</t>
  </si>
  <si>
    <t>陈雨欣</t>
    <phoneticPr fontId="8" type="noConversion"/>
  </si>
  <si>
    <t>公费师范生学习主动性影响因素研究及激励机制构建——以西南大学为例</t>
    <phoneticPr fontId="8" type="noConversion"/>
  </si>
  <si>
    <t>周诗涵</t>
  </si>
  <si>
    <t>基于因子分析的精准扶贫绩效评估模型——以重庆市黔江区为例</t>
  </si>
  <si>
    <t>蒋佳欣</t>
  </si>
  <si>
    <t>滴滴出行对青年人日常生活的利弊分析及对策建议——以重庆市北碚区为例</t>
    <phoneticPr fontId="8" type="noConversion"/>
  </si>
  <si>
    <t>李莎莎</t>
  </si>
  <si>
    <t>大学生外卖消费影响因素分析及对策研究——以西南大学
为例</t>
    <phoneticPr fontId="8" type="noConversion"/>
  </si>
  <si>
    <t>张婷</t>
    <phoneticPr fontId="8" type="noConversion"/>
  </si>
  <si>
    <t>便携式桌椅</t>
  </si>
  <si>
    <t>吴雪</t>
  </si>
  <si>
    <t>基于NiO空穴传输层的CH3NH3PbI3钙钛矿太阳能电池的光伏特性</t>
  </si>
  <si>
    <t>翟文静</t>
  </si>
  <si>
    <t>钴镍钼复合电极材料的合成及其超级电容性能研究</t>
  </si>
  <si>
    <t>邹华</t>
  </si>
  <si>
    <t>基于移动医疗的多功能健康检测系统</t>
  </si>
  <si>
    <t>刘俊杰</t>
  </si>
  <si>
    <t>本科生</t>
    <phoneticPr fontId="3" type="noConversion"/>
  </si>
  <si>
    <t>基于RFID的图书管理借阅器</t>
  </si>
  <si>
    <t>张妤</t>
  </si>
  <si>
    <t>桶博士</t>
  </si>
  <si>
    <t>杨双群</t>
  </si>
  <si>
    <t>基于双足DNA步行器构建的电致化学发光生物传感器——用于癌症标志物的超灵敏检测</t>
  </si>
  <si>
    <t>黄悦</t>
    <phoneticPr fontId="8" type="noConversion"/>
  </si>
  <si>
    <t>可控合成Sc(La)VO4(PO4):Bi3+,Ln3+荧光粉及其多色可调发光</t>
  </si>
  <si>
    <t>沈定一</t>
    <phoneticPr fontId="8" type="noConversion"/>
  </si>
  <si>
    <t>基于联苯型氰化物电致变色智能窗的研究</t>
    <phoneticPr fontId="3" type="noConversion"/>
  </si>
  <si>
    <t>林鑫岑</t>
    <phoneticPr fontId="8" type="noConversion"/>
  </si>
  <si>
    <t>具有模拟过氧化物酶活性的N-（氨基丁基）-N-（乙基异鲁米诺）官能化金属有机骨架——用于高灵敏检测mucin1</t>
  </si>
  <si>
    <t>汪子力</t>
  </si>
  <si>
    <t>中小学生应试教育调研——课外辅导相关问题分析</t>
  </si>
  <si>
    <t>郭婧</t>
    <phoneticPr fontId="8" type="noConversion"/>
  </si>
  <si>
    <t>王斌</t>
  </si>
  <si>
    <t>邓禹君</t>
  </si>
  <si>
    <t>郑秋敏</t>
  </si>
  <si>
    <t>1982-2015年全球植被覆盖的时空变化及其相关气象因子分析</t>
  </si>
  <si>
    <t>胡晓辉</t>
  </si>
  <si>
    <t>重庆市域范围内近代历史建筑（1891—1949）现状调研报告</t>
  </si>
  <si>
    <t>沈梦迪</t>
  </si>
  <si>
    <t>考虑下垫面类型的干旱指数比较研究</t>
  </si>
  <si>
    <t>王展鹏</t>
  </si>
  <si>
    <t>雄安新区土地资源开发利用历史与现状研究</t>
  </si>
  <si>
    <t>宋嘉诚</t>
  </si>
  <si>
    <t>车载/家用光触媒空气净化器</t>
  </si>
  <si>
    <t>窦海龙</t>
  </si>
  <si>
    <t>研究生</t>
  </si>
  <si>
    <t>水热法控制合成纳米硫化铅及其光致发光性能的研究</t>
  </si>
  <si>
    <t>尹佳瑄</t>
  </si>
  <si>
    <t>深冷处理时间对17CrNiMo6钢组织和性能的影响</t>
  </si>
  <si>
    <t>刘政</t>
  </si>
  <si>
    <t>卢俊峰</t>
  </si>
  <si>
    <t>建设学习型社会、完善终身教育体系——基于上海嘉定的细分分析研究</t>
  </si>
  <si>
    <t>曹群羚</t>
  </si>
  <si>
    <t>一种改进的基于区间数的基本概率分配方法及其在多源信息融合和分类问题中的应用</t>
  </si>
  <si>
    <t>秦博文</t>
  </si>
  <si>
    <t>基于三角模糊数的基本概率指派生成方法及其在数据融合中的应用</t>
  </si>
  <si>
    <t>马天朔</t>
  </si>
  <si>
    <t>基于Arduino的便携式分体收线器设计实现</t>
  </si>
  <si>
    <t>王奕森</t>
  </si>
  <si>
    <t>刘泽夷</t>
  </si>
  <si>
    <t>重庆市智慧养老需求分析及其发展研究</t>
  </si>
  <si>
    <t>代瑶</t>
  </si>
  <si>
    <t>基于VBA技术的word实验报告查重</t>
  </si>
  <si>
    <t>张俊</t>
  </si>
  <si>
    <t>田间智能除草机器人</t>
  </si>
  <si>
    <t>付豪</t>
    <phoneticPr fontId="8" type="noConversion"/>
  </si>
  <si>
    <t>智能型果园喷药机器人</t>
    <phoneticPr fontId="3" type="noConversion"/>
  </si>
  <si>
    <t>赵军</t>
    <phoneticPr fontId="8" type="noConversion"/>
  </si>
  <si>
    <t>基于AI控制的玻璃清洁机器人的研究与设计</t>
  </si>
  <si>
    <t>王肖</t>
    <phoneticPr fontId="8" type="noConversion"/>
  </si>
  <si>
    <t>一种自行车停放装置</t>
  </si>
  <si>
    <t>李川成</t>
    <phoneticPr fontId="8" type="noConversion"/>
  </si>
  <si>
    <t>家蚕Bmpdh基因的表达模式及原核表达分析</t>
  </si>
  <si>
    <t>孙雨</t>
  </si>
  <si>
    <t>马铃薯甲虫入侵重庆市的风险性评估</t>
  </si>
  <si>
    <t>周鑫</t>
  </si>
  <si>
    <t>王怡</t>
  </si>
  <si>
    <t>手机快速检测纺织面料天然纤维类</t>
  </si>
  <si>
    <t>李雪晴</t>
  </si>
  <si>
    <t>我家小怪兽</t>
  </si>
  <si>
    <t>张爽</t>
  </si>
  <si>
    <t>哥伦布回忆</t>
  </si>
  <si>
    <t>刘欣</t>
  </si>
  <si>
    <t>凯瑞（carry）医养监护服务平台</t>
  </si>
  <si>
    <t>童蓁</t>
  </si>
  <si>
    <t>“黑·白·错”系列视错觉服装设计</t>
  </si>
  <si>
    <t>李维</t>
  </si>
  <si>
    <t>忆闽霓裳</t>
  </si>
  <si>
    <t>王光跃</t>
  </si>
  <si>
    <t>“夹心型豆渣多彩薄片”产品研发</t>
  </si>
  <si>
    <t>余子香</t>
  </si>
  <si>
    <t>中国茶类非物质文化遗产保存现状调研——以边销茶为例</t>
  </si>
  <si>
    <t>李娜</t>
  </si>
  <si>
    <t>一包鲜鱼香复合醋包</t>
  </si>
  <si>
    <t>黄韵洁</t>
  </si>
  <si>
    <t>曹子璇</t>
  </si>
  <si>
    <t>周真江</t>
  </si>
  <si>
    <t>水间方——鹿龙村交互式田园综合体规划设计</t>
  </si>
  <si>
    <t>郭欣</t>
  </si>
  <si>
    <t>三生经纬——重庆市阿蓬江冯家镇乡村旅游规划</t>
  </si>
  <si>
    <t>唐芝玉</t>
  </si>
  <si>
    <t>关于良户历史文化名村向旅游业转型发展的研究</t>
  </si>
  <si>
    <t>杨沐</t>
  </si>
  <si>
    <t>鹿鸣深涧中——鹿窝乡鹿龙村基于多维度设计思维下新农村规划探索</t>
  </si>
  <si>
    <t>杨想妹</t>
  </si>
  <si>
    <t>黔江区五里乡特色产业发展浅析</t>
  </si>
  <si>
    <t>任锐</t>
  </si>
  <si>
    <t>张加宜</t>
  </si>
  <si>
    <t>稻乡——新时代的山水景观改造</t>
  </si>
  <si>
    <t>夏影</t>
  </si>
  <si>
    <t>归去来兮——6D乡愁</t>
  </si>
  <si>
    <t>黄菊清</t>
  </si>
  <si>
    <t>甘蓝型油菜CKX基因家族成员鉴定及表达特征与表达差异分析</t>
  </si>
  <si>
    <t>刘璞</t>
  </si>
  <si>
    <t>MYB转录因子WA136参与水稻育性调控</t>
  </si>
  <si>
    <t>王玲</t>
  </si>
  <si>
    <t>安全实用的新型油下汲汤器</t>
  </si>
  <si>
    <t>曹诗琴</t>
  </si>
  <si>
    <t>C2H2锌指蛋白WL1调控水稻叶片宽度发育</t>
  </si>
  <si>
    <t>李一丹</t>
  </si>
  <si>
    <t>PLA1通过BR途径调控水稻株叶型的发育</t>
  </si>
  <si>
    <t>熊毓贞</t>
  </si>
  <si>
    <t>高校涉农专业学生择业倾向影响因素调查研究</t>
  </si>
  <si>
    <t>赵冬铃</t>
  </si>
  <si>
    <t>重庆市农业面源污染的现状分析</t>
  </si>
  <si>
    <t>袁伟</t>
  </si>
  <si>
    <t>西瓜蔓枯病菌LAMP（环介导等温扩增反应）检测方法的建立</t>
  </si>
  <si>
    <t>梁家豪</t>
    <phoneticPr fontId="8" type="noConversion"/>
  </si>
  <si>
    <t>大豆疫霉对丁吡吗啉的抗药性风险评估</t>
  </si>
  <si>
    <t>许敏</t>
    <phoneticPr fontId="8" type="noConversion"/>
  </si>
  <si>
    <t>李鸿昌</t>
    <phoneticPr fontId="3" type="noConversion"/>
  </si>
  <si>
    <t>羌活醇诱导急性髓系白血病细胞凋亡与分化作用及机制研究</t>
  </si>
  <si>
    <t>李欣远</t>
    <phoneticPr fontId="8" type="noConversion"/>
  </si>
  <si>
    <t>基于Wnt通路的“内异消”抑制异位子宫内膜上皮间质转化的作用及机制研究</t>
  </si>
  <si>
    <t>赵彬鑫</t>
    <phoneticPr fontId="8" type="noConversion"/>
  </si>
  <si>
    <t>梓醇通过保护运动神经单元结构促进坐骨神经损伤的功能修复</t>
  </si>
  <si>
    <t>高玉青</t>
    <phoneticPr fontId="8" type="noConversion"/>
  </si>
  <si>
    <t>冯芝瑛</t>
    <phoneticPr fontId="8" type="noConversion"/>
  </si>
  <si>
    <t>翼首草乙酸乙酯萃取部位抗类风湿性关节炎的活性研究</t>
  </si>
  <si>
    <t>潘鑫玉</t>
  </si>
  <si>
    <t>揭示城市交通系统的基本规则——复杂网络的视角</t>
  </si>
  <si>
    <t>郭靖宜</t>
  </si>
  <si>
    <t>基于证据理论和信度熵多源传感器信息融合方法及其在错误诊断中的应用</t>
  </si>
  <si>
    <t>王中言</t>
  </si>
  <si>
    <t>公司治理与成本效率——基于2013-2017年中国商业银行的实证分析</t>
  </si>
  <si>
    <t>赵晓燕</t>
  </si>
  <si>
    <t>新型手持式透明碗盘安放装置的设计制造</t>
  </si>
  <si>
    <t>董俊汶</t>
  </si>
  <si>
    <t>以标签导向的句子表征学习损失函数</t>
  </si>
  <si>
    <t>刘一宏</t>
  </si>
  <si>
    <t>烧结温度和KBT含量对NBT-BT-KBT无铅压电陶瓷的微观结构和介电性能的影响</t>
  </si>
  <si>
    <t>蒋文韬</t>
  </si>
  <si>
    <t>冷热分区控温外卖箱</t>
  </si>
  <si>
    <t>刘浩然</t>
  </si>
  <si>
    <t>陈旭辉</t>
  </si>
  <si>
    <t>基于语音识别的汽车辅助控制系统</t>
  </si>
  <si>
    <t>施德波</t>
  </si>
  <si>
    <t>虎杖苷抗肿瘤活性及机制研究</t>
  </si>
  <si>
    <t>白龙昌</t>
  </si>
  <si>
    <t>芦雨佳</t>
  </si>
  <si>
    <t>“点映”营销模式的口碑两极化现象分析</t>
  </si>
  <si>
    <t>付馨慧</t>
  </si>
  <si>
    <t>本科生</t>
    <phoneticPr fontId="10" type="noConversion"/>
  </si>
  <si>
    <t>非酿酒酵母制造的听装葡萄酒的中国市场推广前景——以重庆市为例</t>
  </si>
  <si>
    <t>胡安棋</t>
    <phoneticPr fontId="3" type="noConversion"/>
  </si>
  <si>
    <t>经济结构转型与房地产市场变化——基于自组织模型分析</t>
  </si>
  <si>
    <t>罗芳勇</t>
  </si>
  <si>
    <t>西南景区垃圾分类回收及景区环境垃圾智能化管理的研究</t>
  </si>
  <si>
    <t>周郅凯</t>
  </si>
  <si>
    <t>基于DEA模型奶牛养殖模式效率分析</t>
  </si>
  <si>
    <t>蒋蕊韩</t>
  </si>
  <si>
    <t>国信工控MiFi路由器旅游市场拓展可行性分析及建议——以重庆武隆为例</t>
    <phoneticPr fontId="2" type="noConversion"/>
  </si>
  <si>
    <t>杨雨凡</t>
  </si>
  <si>
    <t>生态养殖之生猪产业发展分析——以重庆市南川区为例</t>
  </si>
  <si>
    <t>程译萱</t>
  </si>
  <si>
    <t>古蔺县板栗产业发展现状调查报告</t>
  </si>
  <si>
    <t>袁川鸿</t>
  </si>
  <si>
    <t>“互联网+”范式下新型网约车的社会责任感探索——基于滴滴出行平台的应急处理机制研究</t>
  </si>
  <si>
    <t>陈思思</t>
  </si>
  <si>
    <t>十九大背景下新型乡村振兴模式探索——以重庆市荣昌区通安村为例</t>
    <phoneticPr fontId="2" type="noConversion"/>
  </si>
  <si>
    <t>史文祺</t>
  </si>
  <si>
    <t>甘草浸膏粉对雏鸡保健促长效果及机理探索</t>
  </si>
  <si>
    <t>朱万刚</t>
  </si>
  <si>
    <t>关于甘肃民勤县利用畜禽粪污救治荒漠土地可行性的调研</t>
  </si>
  <si>
    <t>刘真真</t>
  </si>
  <si>
    <t>新型多用双控节能照明系统的设计</t>
  </si>
  <si>
    <t>刘欢</t>
  </si>
  <si>
    <t>利用阶乘法评价四川白鹅肉品质</t>
  </si>
  <si>
    <t>田旭</t>
  </si>
  <si>
    <t>热应激对牛肝细胞凋亡及热休克蛋白基因表达的影响</t>
  </si>
  <si>
    <t>郑钢</t>
  </si>
  <si>
    <t>基于市场现有的一种改良水养生物曝气养殖箱</t>
    <phoneticPr fontId="3" type="noConversion"/>
  </si>
  <si>
    <t>李雨晴</t>
  </si>
  <si>
    <t>一等奖</t>
  </si>
  <si>
    <t>二等奖</t>
  </si>
  <si>
    <t>三等奖</t>
  </si>
  <si>
    <t>优秀奖</t>
  </si>
  <si>
    <t>奖项</t>
    <phoneticPr fontId="3" type="noConversion"/>
  </si>
  <si>
    <t>分数</t>
    <phoneticPr fontId="3" type="noConversion"/>
  </si>
  <si>
    <t>集体奖项</t>
    <phoneticPr fontId="3" type="noConversion"/>
  </si>
  <si>
    <t>教育行政职能转变与乡村教师教学积极性激励研究--基于1497位乡村教师的实证调查</t>
  </si>
  <si>
    <t>短视频APP对青年用户影响情况、原因及对策研究</t>
  </si>
  <si>
    <t>三地10所中学解决应试教育现象的举措与经验分析</t>
  </si>
  <si>
    <t>社会学理论视域下初中生校园欺凌行为的支持因素研究</t>
  </si>
  <si>
    <t>论刘震云小说中人物取名的策略及文学意义</t>
  </si>
  <si>
    <t>论老舍短篇小说中的叙述视角和作者意识</t>
  </si>
  <si>
    <t>公费师范生的身份构建调查研究之实习前状态调查报告</t>
  </si>
  <si>
    <t>本科生寝室人际关系影响因素及应对方式</t>
  </si>
  <si>
    <t>为教育“解绑”，探索多样教学道路——基于重庆市中小学生对翻转课堂的态度及调查分析</t>
  </si>
  <si>
    <t>学生活动的赞助运行机制问题——以模拟联合国为例</t>
  </si>
  <si>
    <t>武当一行</t>
  </si>
  <si>
    <t>雪域</t>
  </si>
  <si>
    <t>金刚碑往事</t>
  </si>
  <si>
    <t>“我”和“集体”</t>
  </si>
  <si>
    <t>丝绸之路</t>
  </si>
  <si>
    <t>趣味北碚</t>
  </si>
  <si>
    <t>重庆观音桥步行商业街现状调查</t>
  </si>
  <si>
    <t>参与奖1项</t>
    <phoneticPr fontId="2" type="noConversion"/>
  </si>
  <si>
    <t>政治与公共管理学院</t>
    <phoneticPr fontId="2" type="noConversion"/>
  </si>
  <si>
    <t>教育学部</t>
    <phoneticPr fontId="2" type="noConversion"/>
  </si>
  <si>
    <t>体育学院</t>
    <phoneticPr fontId="2" type="noConversion"/>
  </si>
  <si>
    <t>一个让学前儿童亲近自然的掌上发明</t>
    <phoneticPr fontId="2" type="noConversion"/>
  </si>
  <si>
    <t>本科生</t>
    <phoneticPr fontId="2" type="noConversion"/>
  </si>
  <si>
    <t>韦心雨</t>
    <phoneticPr fontId="2" type="noConversion"/>
  </si>
  <si>
    <t>一等奖</t>
    <phoneticPr fontId="2" type="noConversion"/>
  </si>
  <si>
    <t>伍诗敏</t>
    <phoneticPr fontId="2" type="noConversion"/>
  </si>
  <si>
    <t>三等奖</t>
    <phoneticPr fontId="2" type="noConversion"/>
  </si>
  <si>
    <t>外国语学院</t>
    <phoneticPr fontId="2" type="noConversion"/>
  </si>
  <si>
    <t>美术学院</t>
    <phoneticPr fontId="2" type="noConversion"/>
  </si>
  <si>
    <t xml:space="preserve">数学与统计学院
</t>
    <phoneticPr fontId="2" type="noConversion"/>
  </si>
  <si>
    <t>物理科学与技术学院</t>
    <phoneticPr fontId="2" type="noConversion"/>
  </si>
  <si>
    <t>材料与能源学部</t>
    <phoneticPr fontId="2" type="noConversion"/>
  </si>
  <si>
    <t>农学与生物科技学院</t>
    <phoneticPr fontId="2" type="noConversion"/>
  </si>
  <si>
    <t>参与奖4项</t>
    <phoneticPr fontId="2" type="noConversion"/>
  </si>
  <si>
    <t>参与奖1项</t>
    <phoneticPr fontId="2" type="noConversion"/>
  </si>
  <si>
    <t>参与奖5项</t>
    <phoneticPr fontId="2" type="noConversion"/>
  </si>
  <si>
    <t>参与奖2项</t>
    <phoneticPr fontId="2" type="noConversion"/>
  </si>
  <si>
    <t>参与奖0项</t>
    <phoneticPr fontId="2" type="noConversion"/>
  </si>
  <si>
    <t>参与奖3项</t>
    <phoneticPr fontId="2" type="noConversion"/>
  </si>
  <si>
    <t>优秀组织奖</t>
    <phoneticPr fontId="2" type="noConversion"/>
  </si>
  <si>
    <t>2018年澳网费德勒截击技战术的分析</t>
  </si>
  <si>
    <t>黄连总生物碱联合运动通过阻滞细胞周期G1/S转换抑制原位移植4T1乳腺癌小鼠荷瘤生长的研究</t>
  </si>
  <si>
    <t>20种山茶科植物的叶表皮微形态研究</t>
  </si>
  <si>
    <t xml:space="preserve">
重庆特有极小种群植物缙云秋海棠生态位特征研究
</t>
  </si>
  <si>
    <t>奶牛杂交品种皮肤蒸发散热方式选择的影响</t>
  </si>
  <si>
    <t>优胜杯
优秀组织奖</t>
    <phoneticPr fontId="2" type="noConversion"/>
  </si>
  <si>
    <t>优胜杯
优秀组织奖</t>
    <phoneticPr fontId="2" type="noConversion"/>
  </si>
  <si>
    <t>优胜杯
优秀组织奖</t>
    <phoneticPr fontId="2" type="noConversion"/>
  </si>
  <si>
    <t>总分</t>
    <phoneticPr fontId="3" type="noConversion"/>
  </si>
  <si>
    <t>心理学部</t>
    <phoneticPr fontId="2" type="noConversion"/>
  </si>
  <si>
    <t>优秀组织奖</t>
    <phoneticPr fontId="2" type="noConversion"/>
  </si>
  <si>
    <t>创客教育对初中生核心素养发展影响的实证研究</t>
    <phoneticPr fontId="2" type="noConversion"/>
  </si>
  <si>
    <t>附件2：</t>
    <phoneticPr fontId="2" type="noConversion"/>
  </si>
  <si>
    <t xml:space="preserve">法学院
</t>
    <phoneticPr fontId="2" type="noConversion"/>
  </si>
  <si>
    <t>“看不见”的教育——40年来我国小学思想品德教材职业观的调查研究</t>
  </si>
  <si>
    <t>文化与社会发展学院</t>
  </si>
  <si>
    <t>社会排斥影响网络欺凌的机制：一个有调节的中介模型</t>
  </si>
  <si>
    <t>园艺园林学院</t>
  </si>
  <si>
    <t>西塔学院</t>
  </si>
  <si>
    <t>以大数据智能化为引领，加快重庆市制造业转型升级创新发展的调研报告</t>
  </si>
  <si>
    <t>奶粉中添加KGM和OKGM对乳糖不耐受缓解作用的体外研究</t>
  </si>
  <si>
    <t xml:space="preserve">
马克思主义学院</t>
  </si>
  <si>
    <t>“微时代”背景下历史虚无主义的发展态势研究——基于对90后微博用户的特征分析</t>
  </si>
  <si>
    <t>动物科学学院</t>
  </si>
  <si>
    <t>药学院
中医药学院</t>
  </si>
  <si>
    <t>藏药波棱瓜子抗肝内胆汁淤积作用及机制研究</t>
  </si>
  <si>
    <t>化学化工学院</t>
  </si>
  <si>
    <t>纺织服装学院</t>
  </si>
  <si>
    <t>TheAnisotropicCreepDeformationCharacteristicsofPolyethylene-coatedMulti-AxialWarp-KnittedFabricunderDifferentStressLoadings</t>
  </si>
  <si>
    <t>含弘学院</t>
  </si>
  <si>
    <t>计算机与信息科学学院软件学院</t>
  </si>
  <si>
    <t>基于诱导有序加权平均算子的直觉模糊多属性决策方法</t>
  </si>
  <si>
    <t>商贸学院</t>
  </si>
  <si>
    <t xml:space="preserve">经济管理学院
</t>
  </si>
  <si>
    <t>乡村振兴战略视野下特色农业发展问题研究——以酉阳土家族苗族自治县的青蒿产业为例</t>
  </si>
  <si>
    <t>地理科学学院</t>
  </si>
  <si>
    <t>食品科学学院</t>
  </si>
  <si>
    <t>悠悠薏醋Yo-YoSemenCoicisVinegar——嚼得到的薏米醋</t>
  </si>
  <si>
    <t>猕猴奶醋</t>
  </si>
  <si>
    <t>工程技术学院</t>
  </si>
  <si>
    <t xml:space="preserve">资源环境学院
</t>
  </si>
  <si>
    <t>Occurrenceoftetrabromobisphenola(TBBPA)andhexabromocyclododecane(HBCD)insoilandroaddustinChongqing,westernChina,withemphasisondiastereoisomerprofiles,particlesizedistribution,andhumanexposure</t>
  </si>
  <si>
    <t>生物技术学院</t>
  </si>
  <si>
    <t>动物科技学院</t>
  </si>
  <si>
    <t>历史文化学院
民族学院</t>
  </si>
  <si>
    <t>关于社区治理的调研报告——以北碚区天府民居五区为例</t>
  </si>
  <si>
    <t>电子信息工程学院</t>
  </si>
  <si>
    <t>文学院</t>
  </si>
  <si>
    <t>生命科学学院</t>
  </si>
  <si>
    <t>植物保护学院</t>
  </si>
  <si>
    <t>新闻传媒学院</t>
  </si>
  <si>
    <t>“研行新时代共筑中国梦”——城口县岚天乡中心小学乡村教育现代化调研</t>
  </si>
  <si>
    <t>音乐学院</t>
  </si>
  <si>
    <t>单位</t>
    <phoneticPr fontId="2" type="noConversion"/>
  </si>
  <si>
    <t>西南大学第六届“含弘杯”学生课外学术科技作品竞赛各单位获奖情况</t>
    <phoneticPr fontId="2" type="noConversion"/>
  </si>
  <si>
    <t>含弘杯
优秀组织奖</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</si>
</sst>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宋体"/>
      <family val="2"/>
      <charset val="134"/>
      <scheme val="minor"/>
    </font>
    <font>
      <b/>
      <sz val="14"/>
      <color theme="1"/>
      <name val="宋体"/>
      <family val="3"/>
      <charset val="134"/>
    </font>
    <font>
      <sz val="9"/>
      <name val="宋体"/>
      <family val="2"/>
      <charset val="134"/>
      <scheme val="minor"/>
    </font>
    <font>
      <sz val="9"/>
      <name val="宋体"/>
      <family val="3"/>
      <charset val="134"/>
      <scheme val="minor"/>
    </font>
    <font>
      <b/>
      <sz val="14"/>
      <color indexed="8"/>
      <name val="宋体"/>
      <family val="3"/>
      <charset val="134"/>
    </font>
    <font>
      <b/>
      <sz val="14"/>
      <name val="宋体"/>
      <family val="3"/>
      <charset val="134"/>
    </font>
    <font>
      <sz val="14"/>
      <color theme="1"/>
      <name val="宋体"/>
      <family val="3"/>
      <charset val="134"/>
    </font>
    <font>
      <sz val="14"/>
      <name val="宋体"/>
      <family val="3"/>
      <charset val="134"/>
    </font>
    <font>
      <sz val="9"/>
      <name val="宋体"/>
      <family val="3"/>
      <charset val="134"/>
    </font>
    <font>
      <sz val="14"/>
      <color rgb="FF000000"/>
      <name val="宋体"/>
      <family val="3"/>
      <charset val="134"/>
    </font>
    <font>
      <sz val="9"/>
      <name val="宋体"/>
      <family val="2"/>
      <charset val="134"/>
    </font>
    <font>
      <sz val="14"/>
      <color indexed="8"/>
      <name val="宋体"/>
      <family val="3"/>
      <charset val="134"/>
    </font>
    <font>
      <sz val="11"/>
      <color theme="1"/>
      <name val="宋体"/>
      <family val="2"/>
      <scheme val="minor"/>
    </font>
    <font>
      <sz val="14"/>
      <color indexed="0"/>
      <name val="宋体"/>
      <family val="3"/>
      <charset val="134"/>
    </font>
    <font>
      <sz val="12"/>
      <name val="宋体"/>
      <family val="3"/>
      <charset val="134"/>
    </font>
    <font>
      <sz val="14"/>
      <color theme="1"/>
      <name val="宋体"/>
      <family val="2"/>
      <charset val="134"/>
      <scheme val="minor"/>
    </font>
    <font>
      <sz val="16"/>
      <color theme="1"/>
      <name val="宋体"/>
      <family val="2"/>
      <charset val="134"/>
      <scheme val="minor"/>
    </font>
    <font>
      <sz val="14"/>
      <color theme="1"/>
      <name val="宋体"/>
      <family val="3"/>
      <charset val="134"/>
      <scheme val="minor"/>
    </font>
    <font>
      <b/>
      <sz val="24"/>
      <color theme="1"/>
      <name val="黑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s>
  <cellStyleXfs count="3">
    <xf numFmtId="0" fontId="0" fillId="0" borderId="0">
      <alignment vertical="center"/>
    </xf>
    <xf numFmtId="0" fontId="12" fillId="0" borderId="0"/>
    <xf numFmtId="0" fontId="14" fillId="0" borderId="0">
      <alignment vertical="center"/>
    </xf>
  </cellStyleXfs>
  <cellXfs count="41">
    <xf numFmtId="0" fontId="0" fillId="0" borderId="0" xfId="0">
      <alignment vertical="center"/>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13" fillId="2" borderId="1" xfId="1" applyFont="1" applyFill="1" applyBorder="1" applyAlignment="1">
      <alignment horizontal="left" vertical="center" wrapText="1"/>
    </xf>
    <xf numFmtId="0" fontId="11"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1" xfId="2" applyFont="1" applyFill="1" applyBorder="1" applyAlignment="1">
      <alignment horizontal="center" vertical="center" wrapText="1"/>
    </xf>
    <xf numFmtId="0" fontId="6" fillId="0"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9" fillId="2" borderId="1" xfId="2" applyFont="1" applyFill="1" applyBorder="1" applyAlignment="1">
      <alignment horizontal="center" vertical="center" wrapText="1"/>
    </xf>
    <xf numFmtId="0" fontId="0" fillId="0" borderId="0" xfId="0" applyAlignment="1">
      <alignment horizontal="center" vertical="center"/>
    </xf>
    <xf numFmtId="0" fontId="0" fillId="0" borderId="1" xfId="0" applyBorder="1">
      <alignment vertical="center"/>
    </xf>
    <xf numFmtId="0" fontId="15"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16" fillId="0" borderId="0" xfId="0" applyFont="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15"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5"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8" fillId="0" borderId="4" xfId="0" applyFont="1" applyBorder="1" applyAlignment="1">
      <alignment horizontal="center" vertical="center"/>
    </xf>
  </cellXfs>
  <cellStyles count="3">
    <cellStyle name="常规" xfId="0" builtinId="0"/>
    <cellStyle name="常规 2" xfId="2"/>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9"/>
  <sheetViews>
    <sheetView tabSelected="1" zoomScale="70" zoomScaleNormal="70" workbookViewId="0">
      <selection activeCell="A2" sqref="A2:I2"/>
    </sheetView>
  </sheetViews>
  <sheetFormatPr defaultRowHeight="13.5" x14ac:dyDescent="0.15"/>
  <cols>
    <col min="1" max="1" width="9" style="20"/>
    <col min="2" max="2" width="13.875" customWidth="1"/>
    <col min="3" max="3" width="14.75" customWidth="1"/>
    <col min="4" max="4" width="12.875" customWidth="1"/>
    <col min="5" max="5" width="48.125" customWidth="1"/>
    <col min="6" max="6" width="21.5" customWidth="1"/>
    <col min="7" max="7" width="16.375" customWidth="1"/>
    <col min="8" max="8" width="14.625" customWidth="1"/>
    <col min="9" max="9" width="22.75" customWidth="1"/>
  </cols>
  <sheetData>
    <row r="1" spans="1:9" s="28" customFormat="1" ht="20.25" x14ac:dyDescent="0.15">
      <c r="A1" s="28" t="s">
        <v>367</v>
      </c>
    </row>
    <row r="2" spans="1:9" ht="39" customHeight="1" x14ac:dyDescent="0.15">
      <c r="A2" s="40" t="s">
        <v>409</v>
      </c>
      <c r="B2" s="40"/>
      <c r="C2" s="40"/>
      <c r="D2" s="40"/>
      <c r="E2" s="40"/>
      <c r="F2" s="40"/>
      <c r="G2" s="40"/>
      <c r="H2" s="40"/>
      <c r="I2" s="40"/>
    </row>
    <row r="3" spans="1:9" ht="18.75" x14ac:dyDescent="0.15">
      <c r="A3" s="1" t="s">
        <v>0</v>
      </c>
      <c r="B3" s="1" t="s">
        <v>408</v>
      </c>
      <c r="C3" s="2" t="s">
        <v>2</v>
      </c>
      <c r="D3" s="2" t="s">
        <v>3</v>
      </c>
      <c r="E3" s="3" t="s">
        <v>1</v>
      </c>
      <c r="F3" s="1" t="s">
        <v>312</v>
      </c>
      <c r="G3" s="1" t="s">
        <v>313</v>
      </c>
      <c r="H3" s="1" t="s">
        <v>363</v>
      </c>
      <c r="I3" s="1" t="s">
        <v>314</v>
      </c>
    </row>
    <row r="4" spans="1:9" ht="37.5" x14ac:dyDescent="0.15">
      <c r="A4" s="25">
        <v>1</v>
      </c>
      <c r="B4" s="29" t="s">
        <v>334</v>
      </c>
      <c r="C4" s="6" t="s">
        <v>58</v>
      </c>
      <c r="D4" s="6" t="s">
        <v>6</v>
      </c>
      <c r="E4" s="8" t="s">
        <v>366</v>
      </c>
      <c r="F4" s="24" t="s">
        <v>308</v>
      </c>
      <c r="G4" s="22">
        <f t="shared" ref="G4:G12" si="0">IF(F4="一等奖",100,IF(F4="二等奖",70,IF(F4="三等奖",40,IF(F4="优秀奖",20,10))))</f>
        <v>100</v>
      </c>
      <c r="H4" s="32">
        <f>SUM(G4:G13)</f>
        <v>520</v>
      </c>
      <c r="I4" s="35" t="s">
        <v>410</v>
      </c>
    </row>
    <row r="5" spans="1:9" ht="56.25" x14ac:dyDescent="0.15">
      <c r="A5" s="27"/>
      <c r="B5" s="30"/>
      <c r="C5" s="6" t="s">
        <v>60</v>
      </c>
      <c r="D5" s="6" t="s">
        <v>6</v>
      </c>
      <c r="E5" s="8" t="s">
        <v>59</v>
      </c>
      <c r="F5" s="23" t="s">
        <v>309</v>
      </c>
      <c r="G5" s="22">
        <f t="shared" si="0"/>
        <v>70</v>
      </c>
      <c r="H5" s="33"/>
      <c r="I5" s="33"/>
    </row>
    <row r="6" spans="1:9" ht="37.5" x14ac:dyDescent="0.15">
      <c r="A6" s="27"/>
      <c r="B6" s="30"/>
      <c r="C6" s="6" t="s">
        <v>61</v>
      </c>
      <c r="D6" s="6" t="s">
        <v>6</v>
      </c>
      <c r="E6" s="8" t="s">
        <v>318</v>
      </c>
      <c r="F6" s="23" t="s">
        <v>309</v>
      </c>
      <c r="G6" s="22">
        <f t="shared" si="0"/>
        <v>70</v>
      </c>
      <c r="H6" s="33"/>
      <c r="I6" s="33"/>
    </row>
    <row r="7" spans="1:9" ht="37.5" x14ac:dyDescent="0.15">
      <c r="A7" s="27"/>
      <c r="B7" s="30"/>
      <c r="C7" s="6" t="s">
        <v>62</v>
      </c>
      <c r="D7" s="6" t="s">
        <v>6</v>
      </c>
      <c r="E7" s="8" t="s">
        <v>369</v>
      </c>
      <c r="F7" s="23" t="s">
        <v>309</v>
      </c>
      <c r="G7" s="22">
        <f t="shared" si="0"/>
        <v>70</v>
      </c>
      <c r="H7" s="33"/>
      <c r="I7" s="33"/>
    </row>
    <row r="8" spans="1:9" ht="37.5" x14ac:dyDescent="0.15">
      <c r="A8" s="27"/>
      <c r="B8" s="30"/>
      <c r="C8" s="6" t="s">
        <v>64</v>
      </c>
      <c r="D8" s="6" t="s">
        <v>6</v>
      </c>
      <c r="E8" s="8" t="s">
        <v>63</v>
      </c>
      <c r="F8" s="23" t="s">
        <v>310</v>
      </c>
      <c r="G8" s="22">
        <f t="shared" si="0"/>
        <v>40</v>
      </c>
      <c r="H8" s="33"/>
      <c r="I8" s="33"/>
    </row>
    <row r="9" spans="1:9" ht="56.25" x14ac:dyDescent="0.15">
      <c r="A9" s="27"/>
      <c r="B9" s="30"/>
      <c r="C9" s="6" t="s">
        <v>66</v>
      </c>
      <c r="D9" s="6" t="s">
        <v>6</v>
      </c>
      <c r="E9" s="8" t="s">
        <v>65</v>
      </c>
      <c r="F9" s="23" t="s">
        <v>310</v>
      </c>
      <c r="G9" s="22">
        <f t="shared" si="0"/>
        <v>40</v>
      </c>
      <c r="H9" s="33"/>
      <c r="I9" s="33"/>
    </row>
    <row r="10" spans="1:9" ht="37.5" x14ac:dyDescent="0.15">
      <c r="A10" s="27"/>
      <c r="B10" s="30"/>
      <c r="C10" s="6" t="s">
        <v>68</v>
      </c>
      <c r="D10" s="6" t="s">
        <v>6</v>
      </c>
      <c r="E10" s="8" t="s">
        <v>67</v>
      </c>
      <c r="F10" s="23" t="s">
        <v>310</v>
      </c>
      <c r="G10" s="22">
        <f t="shared" si="0"/>
        <v>40</v>
      </c>
      <c r="H10" s="33"/>
      <c r="I10" s="33"/>
    </row>
    <row r="11" spans="1:9" ht="37.5" x14ac:dyDescent="0.15">
      <c r="A11" s="27"/>
      <c r="B11" s="30"/>
      <c r="C11" s="6" t="s">
        <v>70</v>
      </c>
      <c r="D11" s="6" t="s">
        <v>6</v>
      </c>
      <c r="E11" s="8" t="s">
        <v>69</v>
      </c>
      <c r="F11" s="23" t="s">
        <v>310</v>
      </c>
      <c r="G11" s="22">
        <f t="shared" si="0"/>
        <v>40</v>
      </c>
      <c r="H11" s="33"/>
      <c r="I11" s="33"/>
    </row>
    <row r="12" spans="1:9" ht="18.75" x14ac:dyDescent="0.15">
      <c r="A12" s="27"/>
      <c r="B12" s="30"/>
      <c r="C12" s="6" t="s">
        <v>72</v>
      </c>
      <c r="D12" s="6" t="s">
        <v>6</v>
      </c>
      <c r="E12" s="11" t="s">
        <v>71</v>
      </c>
      <c r="F12" s="23" t="s">
        <v>310</v>
      </c>
      <c r="G12" s="22">
        <f t="shared" si="0"/>
        <v>40</v>
      </c>
      <c r="H12" s="33"/>
      <c r="I12" s="33"/>
    </row>
    <row r="13" spans="1:9" ht="18.75" x14ac:dyDescent="0.15">
      <c r="A13" s="26"/>
      <c r="B13" s="31"/>
      <c r="C13" s="6"/>
      <c r="D13" s="6"/>
      <c r="E13" s="11"/>
      <c r="F13" s="23" t="s">
        <v>332</v>
      </c>
      <c r="G13" s="22">
        <v>10</v>
      </c>
      <c r="H13" s="34"/>
      <c r="I13" s="34"/>
    </row>
    <row r="14" spans="1:9" ht="56.25" x14ac:dyDescent="0.15">
      <c r="A14" s="25">
        <v>2</v>
      </c>
      <c r="B14" s="29" t="s">
        <v>370</v>
      </c>
      <c r="C14" s="6" t="s">
        <v>43</v>
      </c>
      <c r="D14" s="6" t="s">
        <v>6</v>
      </c>
      <c r="E14" s="8" t="s">
        <v>42</v>
      </c>
      <c r="F14" s="24" t="s">
        <v>308</v>
      </c>
      <c r="G14" s="22">
        <f t="shared" ref="G14:G21" si="1">IF(F14="一等奖",100,IF(F14="二等奖",70,IF(F14="三等奖",40,IF(F14="优秀奖",20,10))))</f>
        <v>100</v>
      </c>
      <c r="H14" s="32">
        <f>SUM(G14:G22)</f>
        <v>450</v>
      </c>
      <c r="I14" s="35" t="s">
        <v>360</v>
      </c>
    </row>
    <row r="15" spans="1:9" ht="56.25" x14ac:dyDescent="0.15">
      <c r="A15" s="27"/>
      <c r="B15" s="30"/>
      <c r="C15" s="6" t="s">
        <v>45</v>
      </c>
      <c r="D15" s="6" t="s">
        <v>6</v>
      </c>
      <c r="E15" s="8" t="s">
        <v>44</v>
      </c>
      <c r="F15" s="23" t="s">
        <v>309</v>
      </c>
      <c r="G15" s="22">
        <f t="shared" si="1"/>
        <v>70</v>
      </c>
      <c r="H15" s="33"/>
      <c r="I15" s="33"/>
    </row>
    <row r="16" spans="1:9" ht="37.5" x14ac:dyDescent="0.15">
      <c r="A16" s="27"/>
      <c r="B16" s="30"/>
      <c r="C16" s="6" t="s">
        <v>47</v>
      </c>
      <c r="D16" s="6" t="s">
        <v>6</v>
      </c>
      <c r="E16" s="11" t="s">
        <v>46</v>
      </c>
      <c r="F16" s="23" t="s">
        <v>309</v>
      </c>
      <c r="G16" s="22">
        <f t="shared" si="1"/>
        <v>70</v>
      </c>
      <c r="H16" s="33"/>
      <c r="I16" s="33"/>
    </row>
    <row r="17" spans="1:9" ht="37.5" x14ac:dyDescent="0.15">
      <c r="A17" s="27"/>
      <c r="B17" s="30"/>
      <c r="C17" s="6" t="s">
        <v>49</v>
      </c>
      <c r="D17" s="6" t="s">
        <v>6</v>
      </c>
      <c r="E17" s="8" t="s">
        <v>48</v>
      </c>
      <c r="F17" s="23" t="s">
        <v>309</v>
      </c>
      <c r="G17" s="22">
        <f t="shared" si="1"/>
        <v>70</v>
      </c>
      <c r="H17" s="33"/>
      <c r="I17" s="33"/>
    </row>
    <row r="18" spans="1:9" ht="37.5" x14ac:dyDescent="0.15">
      <c r="A18" s="27"/>
      <c r="B18" s="30"/>
      <c r="C18" s="6" t="s">
        <v>51</v>
      </c>
      <c r="D18" s="6" t="s">
        <v>6</v>
      </c>
      <c r="E18" s="8" t="s">
        <v>50</v>
      </c>
      <c r="F18" s="23" t="s">
        <v>310</v>
      </c>
      <c r="G18" s="22">
        <f t="shared" si="1"/>
        <v>40</v>
      </c>
      <c r="H18" s="33"/>
      <c r="I18" s="33"/>
    </row>
    <row r="19" spans="1:9" ht="18.75" x14ac:dyDescent="0.15">
      <c r="A19" s="27"/>
      <c r="B19" s="30"/>
      <c r="C19" s="6" t="s">
        <v>53</v>
      </c>
      <c r="D19" s="6" t="s">
        <v>6</v>
      </c>
      <c r="E19" s="8" t="s">
        <v>52</v>
      </c>
      <c r="F19" s="23" t="s">
        <v>310</v>
      </c>
      <c r="G19" s="22">
        <f t="shared" si="1"/>
        <v>40</v>
      </c>
      <c r="H19" s="33"/>
      <c r="I19" s="33"/>
    </row>
    <row r="20" spans="1:9" ht="37.5" x14ac:dyDescent="0.15">
      <c r="A20" s="27"/>
      <c r="B20" s="30"/>
      <c r="C20" s="6" t="s">
        <v>55</v>
      </c>
      <c r="D20" s="6" t="s">
        <v>6</v>
      </c>
      <c r="E20" s="8" t="s">
        <v>54</v>
      </c>
      <c r="F20" s="23" t="s">
        <v>311</v>
      </c>
      <c r="G20" s="22">
        <f t="shared" si="1"/>
        <v>20</v>
      </c>
      <c r="H20" s="33"/>
      <c r="I20" s="33"/>
    </row>
    <row r="21" spans="1:9" ht="37.5" x14ac:dyDescent="0.15">
      <c r="A21" s="27"/>
      <c r="B21" s="30"/>
      <c r="C21" s="6" t="s">
        <v>57</v>
      </c>
      <c r="D21" s="6" t="s">
        <v>6</v>
      </c>
      <c r="E21" s="8" t="s">
        <v>56</v>
      </c>
      <c r="F21" s="23" t="s">
        <v>311</v>
      </c>
      <c r="G21" s="22">
        <f t="shared" si="1"/>
        <v>20</v>
      </c>
      <c r="H21" s="33"/>
      <c r="I21" s="33"/>
    </row>
    <row r="22" spans="1:9" ht="18.75" x14ac:dyDescent="0.15">
      <c r="A22" s="26"/>
      <c r="B22" s="31"/>
      <c r="C22" s="6"/>
      <c r="D22" s="6"/>
      <c r="E22" s="8"/>
      <c r="F22" s="23" t="s">
        <v>351</v>
      </c>
      <c r="G22" s="22">
        <v>20</v>
      </c>
      <c r="H22" s="34"/>
      <c r="I22" s="34"/>
    </row>
    <row r="23" spans="1:9" ht="37.5" x14ac:dyDescent="0.15">
      <c r="A23" s="25">
        <v>3</v>
      </c>
      <c r="B23" s="29" t="s">
        <v>347</v>
      </c>
      <c r="C23" s="16" t="s">
        <v>228</v>
      </c>
      <c r="D23" s="16" t="s">
        <v>6</v>
      </c>
      <c r="E23" s="11" t="s">
        <v>227</v>
      </c>
      <c r="F23" s="24" t="s">
        <v>308</v>
      </c>
      <c r="G23" s="22">
        <f t="shared" ref="G23:G29" si="2">IF(F23="一等奖",100,IF(F23="二等奖",70,IF(F23="三等奖",40,IF(F23="优秀奖",20,10))))</f>
        <v>100</v>
      </c>
      <c r="H23" s="32">
        <f>SUM(G23:G30)</f>
        <v>410</v>
      </c>
      <c r="I23" s="35" t="s">
        <v>360</v>
      </c>
    </row>
    <row r="24" spans="1:9" ht="18.75" x14ac:dyDescent="0.15">
      <c r="A24" s="27"/>
      <c r="B24" s="30"/>
      <c r="C24" s="16" t="s">
        <v>230</v>
      </c>
      <c r="D24" s="16" t="s">
        <v>6</v>
      </c>
      <c r="E24" s="11" t="s">
        <v>229</v>
      </c>
      <c r="F24" s="23" t="s">
        <v>309</v>
      </c>
      <c r="G24" s="22">
        <f t="shared" si="2"/>
        <v>70</v>
      </c>
      <c r="H24" s="33"/>
      <c r="I24" s="33"/>
    </row>
    <row r="25" spans="1:9" ht="18.75" x14ac:dyDescent="0.15">
      <c r="A25" s="27"/>
      <c r="B25" s="30"/>
      <c r="C25" s="16" t="s">
        <v>232</v>
      </c>
      <c r="D25" s="16" t="s">
        <v>6</v>
      </c>
      <c r="E25" s="11" t="s">
        <v>231</v>
      </c>
      <c r="F25" s="23" t="s">
        <v>309</v>
      </c>
      <c r="G25" s="22">
        <f t="shared" si="2"/>
        <v>70</v>
      </c>
      <c r="H25" s="33"/>
      <c r="I25" s="33"/>
    </row>
    <row r="26" spans="1:9" ht="18.75" x14ac:dyDescent="0.15">
      <c r="A26" s="27"/>
      <c r="B26" s="30"/>
      <c r="C26" s="16" t="s">
        <v>234</v>
      </c>
      <c r="D26" s="16" t="s">
        <v>6</v>
      </c>
      <c r="E26" s="11" t="s">
        <v>233</v>
      </c>
      <c r="F26" s="23" t="s">
        <v>310</v>
      </c>
      <c r="G26" s="22">
        <f t="shared" si="2"/>
        <v>40</v>
      </c>
      <c r="H26" s="33"/>
      <c r="I26" s="33"/>
    </row>
    <row r="27" spans="1:9" ht="18.75" x14ac:dyDescent="0.15">
      <c r="A27" s="27"/>
      <c r="B27" s="30"/>
      <c r="C27" s="16" t="s">
        <v>236</v>
      </c>
      <c r="D27" s="16" t="s">
        <v>6</v>
      </c>
      <c r="E27" s="11" t="s">
        <v>235</v>
      </c>
      <c r="F27" s="23" t="s">
        <v>310</v>
      </c>
      <c r="G27" s="22">
        <f t="shared" si="2"/>
        <v>40</v>
      </c>
      <c r="H27" s="33"/>
      <c r="I27" s="33"/>
    </row>
    <row r="28" spans="1:9" ht="37.5" x14ac:dyDescent="0.15">
      <c r="A28" s="27"/>
      <c r="B28" s="30"/>
      <c r="C28" s="19" t="s">
        <v>238</v>
      </c>
      <c r="D28" s="19" t="s">
        <v>6</v>
      </c>
      <c r="E28" s="8" t="s">
        <v>237</v>
      </c>
      <c r="F28" s="23" t="s">
        <v>310</v>
      </c>
      <c r="G28" s="22">
        <f t="shared" si="2"/>
        <v>40</v>
      </c>
      <c r="H28" s="33"/>
      <c r="I28" s="33"/>
    </row>
    <row r="29" spans="1:9" ht="18.75" x14ac:dyDescent="0.15">
      <c r="A29" s="27"/>
      <c r="B29" s="30"/>
      <c r="C29" s="19" t="s">
        <v>240</v>
      </c>
      <c r="D29" s="19" t="s">
        <v>6</v>
      </c>
      <c r="E29" s="8" t="s">
        <v>239</v>
      </c>
      <c r="F29" s="24" t="s">
        <v>311</v>
      </c>
      <c r="G29" s="22">
        <f t="shared" si="2"/>
        <v>20</v>
      </c>
      <c r="H29" s="33"/>
      <c r="I29" s="33"/>
    </row>
    <row r="30" spans="1:9" ht="18.75" x14ac:dyDescent="0.15">
      <c r="A30" s="26"/>
      <c r="B30" s="31"/>
      <c r="C30" s="19"/>
      <c r="D30" s="19"/>
      <c r="E30" s="8"/>
      <c r="F30" s="23" t="s">
        <v>353</v>
      </c>
      <c r="G30" s="22">
        <v>30</v>
      </c>
      <c r="H30" s="34"/>
      <c r="I30" s="34"/>
    </row>
    <row r="31" spans="1:9" ht="37.5" x14ac:dyDescent="0.15">
      <c r="A31" s="25">
        <v>4</v>
      </c>
      <c r="B31" s="29" t="s">
        <v>364</v>
      </c>
      <c r="C31" s="6" t="s">
        <v>74</v>
      </c>
      <c r="D31" s="6" t="s">
        <v>6</v>
      </c>
      <c r="E31" s="8" t="s">
        <v>73</v>
      </c>
      <c r="F31" s="23" t="s">
        <v>308</v>
      </c>
      <c r="G31" s="22">
        <f t="shared" ref="G31:G38" si="3">IF(F31="一等奖",100,IF(F31="二等奖",70,IF(F31="三等奖",40,IF(F31="优秀奖",20,10))))</f>
        <v>100</v>
      </c>
      <c r="H31" s="32">
        <f>SUM(G31:G39)</f>
        <v>380</v>
      </c>
      <c r="I31" s="35" t="s">
        <v>361</v>
      </c>
    </row>
    <row r="32" spans="1:9" ht="37.5" x14ac:dyDescent="0.15">
      <c r="A32" s="27"/>
      <c r="B32" s="30"/>
      <c r="C32" s="6" t="s">
        <v>32</v>
      </c>
      <c r="D32" s="6" t="s">
        <v>6</v>
      </c>
      <c r="E32" s="8" t="s">
        <v>75</v>
      </c>
      <c r="F32" s="23" t="s">
        <v>308</v>
      </c>
      <c r="G32" s="22">
        <f t="shared" si="3"/>
        <v>100</v>
      </c>
      <c r="H32" s="33"/>
      <c r="I32" s="33"/>
    </row>
    <row r="33" spans="1:9" ht="18.75" x14ac:dyDescent="0.15">
      <c r="A33" s="27"/>
      <c r="B33" s="30"/>
      <c r="C33" s="6" t="s">
        <v>77</v>
      </c>
      <c r="D33" s="6" t="s">
        <v>6</v>
      </c>
      <c r="E33" s="8" t="s">
        <v>76</v>
      </c>
      <c r="F33" s="23" t="s">
        <v>310</v>
      </c>
      <c r="G33" s="22">
        <f t="shared" si="3"/>
        <v>40</v>
      </c>
      <c r="H33" s="33"/>
      <c r="I33" s="33"/>
    </row>
    <row r="34" spans="1:9" ht="37.5" x14ac:dyDescent="0.15">
      <c r="A34" s="27"/>
      <c r="B34" s="30"/>
      <c r="C34" s="6" t="s">
        <v>78</v>
      </c>
      <c r="D34" s="6" t="s">
        <v>6</v>
      </c>
      <c r="E34" s="8" t="s">
        <v>371</v>
      </c>
      <c r="F34" s="23" t="s">
        <v>310</v>
      </c>
      <c r="G34" s="22">
        <f t="shared" si="3"/>
        <v>40</v>
      </c>
      <c r="H34" s="33"/>
      <c r="I34" s="33"/>
    </row>
    <row r="35" spans="1:9" ht="18.75" x14ac:dyDescent="0.15">
      <c r="A35" s="27"/>
      <c r="B35" s="30"/>
      <c r="C35" s="6" t="s">
        <v>80</v>
      </c>
      <c r="D35" s="6" t="s">
        <v>6</v>
      </c>
      <c r="E35" s="8" t="s">
        <v>79</v>
      </c>
      <c r="F35" s="23" t="s">
        <v>311</v>
      </c>
      <c r="G35" s="22">
        <f t="shared" si="3"/>
        <v>20</v>
      </c>
      <c r="H35" s="33"/>
      <c r="I35" s="33"/>
    </row>
    <row r="36" spans="1:9" ht="37.5" x14ac:dyDescent="0.15">
      <c r="A36" s="27"/>
      <c r="B36" s="30"/>
      <c r="C36" s="6" t="s">
        <v>82</v>
      </c>
      <c r="D36" s="6" t="s">
        <v>6</v>
      </c>
      <c r="E36" s="11" t="s">
        <v>81</v>
      </c>
      <c r="F36" s="23" t="s">
        <v>311</v>
      </c>
      <c r="G36" s="22">
        <f t="shared" si="3"/>
        <v>20</v>
      </c>
      <c r="H36" s="33"/>
      <c r="I36" s="33"/>
    </row>
    <row r="37" spans="1:9" ht="37.5" x14ac:dyDescent="0.15">
      <c r="A37" s="27"/>
      <c r="B37" s="30"/>
      <c r="C37" s="6" t="s">
        <v>84</v>
      </c>
      <c r="D37" s="6" t="s">
        <v>6</v>
      </c>
      <c r="E37" s="8" t="s">
        <v>83</v>
      </c>
      <c r="F37" s="23" t="s">
        <v>311</v>
      </c>
      <c r="G37" s="22">
        <f t="shared" si="3"/>
        <v>20</v>
      </c>
      <c r="H37" s="33"/>
      <c r="I37" s="33"/>
    </row>
    <row r="38" spans="1:9" ht="37.5" x14ac:dyDescent="0.15">
      <c r="A38" s="27"/>
      <c r="B38" s="30"/>
      <c r="C38" s="6" t="s">
        <v>86</v>
      </c>
      <c r="D38" s="6" t="s">
        <v>6</v>
      </c>
      <c r="E38" s="8" t="s">
        <v>85</v>
      </c>
      <c r="F38" s="23" t="s">
        <v>311</v>
      </c>
      <c r="G38" s="22">
        <f t="shared" si="3"/>
        <v>20</v>
      </c>
      <c r="H38" s="33"/>
      <c r="I38" s="33"/>
    </row>
    <row r="39" spans="1:9" ht="18.75" x14ac:dyDescent="0.15">
      <c r="A39" s="26"/>
      <c r="B39" s="31"/>
      <c r="C39" s="6"/>
      <c r="D39" s="6"/>
      <c r="E39" s="8"/>
      <c r="F39" s="23" t="s">
        <v>351</v>
      </c>
      <c r="G39" s="22">
        <v>20</v>
      </c>
      <c r="H39" s="34"/>
      <c r="I39" s="34"/>
    </row>
    <row r="40" spans="1:9" ht="37.5" x14ac:dyDescent="0.15">
      <c r="A40" s="25">
        <v>5</v>
      </c>
      <c r="B40" s="29" t="s">
        <v>344</v>
      </c>
      <c r="C40" s="6" t="s">
        <v>111</v>
      </c>
      <c r="D40" s="6" t="s">
        <v>6</v>
      </c>
      <c r="E40" s="8" t="s">
        <v>110</v>
      </c>
      <c r="F40" s="24" t="s">
        <v>308</v>
      </c>
      <c r="G40" s="22">
        <f t="shared" ref="G40:G47" si="4">IF(F40="一等奖",100,IF(F40="二等奖",70,IF(F40="三等奖",40,IF(F40="优秀奖",20,10))))</f>
        <v>100</v>
      </c>
      <c r="H40" s="32">
        <f>SUM(G40:G48)</f>
        <v>350</v>
      </c>
      <c r="I40" s="35" t="s">
        <v>362</v>
      </c>
    </row>
    <row r="41" spans="1:9" ht="37.5" x14ac:dyDescent="0.15">
      <c r="A41" s="27"/>
      <c r="B41" s="30"/>
      <c r="C41" s="6" t="s">
        <v>113</v>
      </c>
      <c r="D41" s="6" t="s">
        <v>89</v>
      </c>
      <c r="E41" s="5" t="s">
        <v>112</v>
      </c>
      <c r="F41" s="23" t="s">
        <v>310</v>
      </c>
      <c r="G41" s="22">
        <f t="shared" si="4"/>
        <v>40</v>
      </c>
      <c r="H41" s="33"/>
      <c r="I41" s="33"/>
    </row>
    <row r="42" spans="1:9" ht="37.5" x14ac:dyDescent="0.15">
      <c r="A42" s="27"/>
      <c r="B42" s="30"/>
      <c r="C42" s="6" t="s">
        <v>115</v>
      </c>
      <c r="D42" s="6" t="s">
        <v>89</v>
      </c>
      <c r="E42" s="8" t="s">
        <v>114</v>
      </c>
      <c r="F42" s="23" t="s">
        <v>310</v>
      </c>
      <c r="G42" s="22">
        <f t="shared" si="4"/>
        <v>40</v>
      </c>
      <c r="H42" s="33"/>
      <c r="I42" s="33"/>
    </row>
    <row r="43" spans="1:9" ht="37.5" x14ac:dyDescent="0.15">
      <c r="A43" s="27"/>
      <c r="B43" s="30"/>
      <c r="C43" s="6" t="s">
        <v>117</v>
      </c>
      <c r="D43" s="6" t="s">
        <v>6</v>
      </c>
      <c r="E43" s="8" t="s">
        <v>116</v>
      </c>
      <c r="F43" s="23" t="s">
        <v>310</v>
      </c>
      <c r="G43" s="22">
        <f t="shared" si="4"/>
        <v>40</v>
      </c>
      <c r="H43" s="33"/>
      <c r="I43" s="33"/>
    </row>
    <row r="44" spans="1:9" ht="37.5" x14ac:dyDescent="0.15">
      <c r="A44" s="27"/>
      <c r="B44" s="30"/>
      <c r="C44" s="6" t="s">
        <v>119</v>
      </c>
      <c r="D44" s="6" t="s">
        <v>6</v>
      </c>
      <c r="E44" s="8" t="s">
        <v>118</v>
      </c>
      <c r="F44" s="23" t="s">
        <v>310</v>
      </c>
      <c r="G44" s="22">
        <f t="shared" si="4"/>
        <v>40</v>
      </c>
      <c r="H44" s="33"/>
      <c r="I44" s="33"/>
    </row>
    <row r="45" spans="1:9" ht="37.5" x14ac:dyDescent="0.15">
      <c r="A45" s="27"/>
      <c r="B45" s="30"/>
      <c r="C45" s="6" t="s">
        <v>121</v>
      </c>
      <c r="D45" s="6" t="s">
        <v>6</v>
      </c>
      <c r="E45" s="8" t="s">
        <v>120</v>
      </c>
      <c r="F45" s="23" t="s">
        <v>310</v>
      </c>
      <c r="G45" s="22">
        <f t="shared" si="4"/>
        <v>40</v>
      </c>
      <c r="H45" s="33"/>
      <c r="I45" s="33"/>
    </row>
    <row r="46" spans="1:9" ht="56.25" x14ac:dyDescent="0.15">
      <c r="A46" s="27"/>
      <c r="B46" s="30"/>
      <c r="C46" s="6" t="s">
        <v>123</v>
      </c>
      <c r="D46" s="6" t="s">
        <v>89</v>
      </c>
      <c r="E46" s="8" t="s">
        <v>122</v>
      </c>
      <c r="F46" s="23" t="s">
        <v>311</v>
      </c>
      <c r="G46" s="22">
        <f t="shared" si="4"/>
        <v>20</v>
      </c>
      <c r="H46" s="33"/>
      <c r="I46" s="33"/>
    </row>
    <row r="47" spans="1:9" ht="18.75" x14ac:dyDescent="0.15">
      <c r="A47" s="27"/>
      <c r="B47" s="30"/>
      <c r="C47" s="10" t="s">
        <v>125</v>
      </c>
      <c r="D47" s="10" t="s">
        <v>6</v>
      </c>
      <c r="E47" s="11" t="s">
        <v>124</v>
      </c>
      <c r="F47" s="23" t="s">
        <v>311</v>
      </c>
      <c r="G47" s="22">
        <f t="shared" si="4"/>
        <v>20</v>
      </c>
      <c r="H47" s="33"/>
      <c r="I47" s="33"/>
    </row>
    <row r="48" spans="1:9" ht="18.75" x14ac:dyDescent="0.15">
      <c r="A48" s="26"/>
      <c r="B48" s="31"/>
      <c r="C48" s="10"/>
      <c r="D48" s="10"/>
      <c r="E48" s="11"/>
      <c r="F48" s="23" t="s">
        <v>332</v>
      </c>
      <c r="G48" s="22">
        <v>10</v>
      </c>
      <c r="H48" s="34"/>
      <c r="I48" s="34"/>
    </row>
    <row r="49" spans="1:9" ht="37.5" x14ac:dyDescent="0.15">
      <c r="A49" s="25">
        <v>6</v>
      </c>
      <c r="B49" s="29" t="s">
        <v>372</v>
      </c>
      <c r="C49" s="18" t="s">
        <v>213</v>
      </c>
      <c r="D49" s="18" t="s">
        <v>6</v>
      </c>
      <c r="E49" s="12" t="s">
        <v>212</v>
      </c>
      <c r="F49" s="23" t="s">
        <v>309</v>
      </c>
      <c r="G49" s="22">
        <f t="shared" ref="G49:G56" si="5">IF(F49="一等奖",100,IF(F49="二等奖",70,IF(F49="三等奖",40,IF(F49="优秀奖",20,10))))</f>
        <v>70</v>
      </c>
      <c r="H49" s="32">
        <f>SUM(G49:G57)</f>
        <v>320</v>
      </c>
      <c r="I49" s="35" t="s">
        <v>360</v>
      </c>
    </row>
    <row r="50" spans="1:9" ht="37.5" x14ac:dyDescent="0.15">
      <c r="A50" s="27"/>
      <c r="B50" s="30"/>
      <c r="C50" s="18" t="s">
        <v>215</v>
      </c>
      <c r="D50" s="18" t="s">
        <v>6</v>
      </c>
      <c r="E50" s="12" t="s">
        <v>214</v>
      </c>
      <c r="F50" s="23" t="s">
        <v>309</v>
      </c>
      <c r="G50" s="22">
        <f t="shared" si="5"/>
        <v>70</v>
      </c>
      <c r="H50" s="33"/>
      <c r="I50" s="33"/>
    </row>
    <row r="51" spans="1:9" ht="37.5" x14ac:dyDescent="0.15">
      <c r="A51" s="27"/>
      <c r="B51" s="30"/>
      <c r="C51" s="6" t="s">
        <v>217</v>
      </c>
      <c r="D51" s="6" t="s">
        <v>89</v>
      </c>
      <c r="E51" s="8" t="s">
        <v>216</v>
      </c>
      <c r="F51" s="23" t="s">
        <v>310</v>
      </c>
      <c r="G51" s="22">
        <f t="shared" si="5"/>
        <v>40</v>
      </c>
      <c r="H51" s="33"/>
      <c r="I51" s="33"/>
    </row>
    <row r="52" spans="1:9" ht="37.5" x14ac:dyDescent="0.15">
      <c r="A52" s="27"/>
      <c r="B52" s="30"/>
      <c r="C52" s="18" t="s">
        <v>219</v>
      </c>
      <c r="D52" s="18" t="s">
        <v>6</v>
      </c>
      <c r="E52" s="12" t="s">
        <v>218</v>
      </c>
      <c r="F52" s="23" t="s">
        <v>310</v>
      </c>
      <c r="G52" s="22">
        <f t="shared" si="5"/>
        <v>40</v>
      </c>
      <c r="H52" s="33"/>
      <c r="I52" s="33"/>
    </row>
    <row r="53" spans="1:9" ht="18.75" x14ac:dyDescent="0.15">
      <c r="A53" s="27"/>
      <c r="B53" s="30"/>
      <c r="C53" s="6" t="s">
        <v>221</v>
      </c>
      <c r="D53" s="6" t="s">
        <v>6</v>
      </c>
      <c r="E53" s="8" t="s">
        <v>220</v>
      </c>
      <c r="F53" s="23" t="s">
        <v>311</v>
      </c>
      <c r="G53" s="22">
        <f t="shared" si="5"/>
        <v>20</v>
      </c>
      <c r="H53" s="33"/>
      <c r="I53" s="33"/>
    </row>
    <row r="54" spans="1:9" ht="18.75" x14ac:dyDescent="0.15">
      <c r="A54" s="27"/>
      <c r="B54" s="30"/>
      <c r="C54" s="6" t="s">
        <v>222</v>
      </c>
      <c r="D54" s="6" t="s">
        <v>6</v>
      </c>
      <c r="E54" s="8" t="s">
        <v>331</v>
      </c>
      <c r="F54" s="23" t="s">
        <v>311</v>
      </c>
      <c r="G54" s="22">
        <f t="shared" si="5"/>
        <v>20</v>
      </c>
      <c r="H54" s="33"/>
      <c r="I54" s="33"/>
    </row>
    <row r="55" spans="1:9" ht="18.75" x14ac:dyDescent="0.15">
      <c r="A55" s="27"/>
      <c r="B55" s="30"/>
      <c r="C55" s="18" t="s">
        <v>224</v>
      </c>
      <c r="D55" s="18" t="s">
        <v>6</v>
      </c>
      <c r="E55" s="12" t="s">
        <v>223</v>
      </c>
      <c r="F55" s="23" t="s">
        <v>311</v>
      </c>
      <c r="G55" s="22">
        <f t="shared" si="5"/>
        <v>20</v>
      </c>
      <c r="H55" s="33"/>
      <c r="I55" s="33"/>
    </row>
    <row r="56" spans="1:9" ht="18.75" x14ac:dyDescent="0.15">
      <c r="A56" s="27"/>
      <c r="B56" s="30"/>
      <c r="C56" s="18" t="s">
        <v>226</v>
      </c>
      <c r="D56" s="18" t="s">
        <v>6</v>
      </c>
      <c r="E56" s="12" t="s">
        <v>225</v>
      </c>
      <c r="F56" s="23" t="s">
        <v>311</v>
      </c>
      <c r="G56" s="22">
        <f t="shared" si="5"/>
        <v>20</v>
      </c>
      <c r="H56" s="33"/>
      <c r="I56" s="33"/>
    </row>
    <row r="57" spans="1:9" ht="18.75" x14ac:dyDescent="0.15">
      <c r="A57" s="26"/>
      <c r="B57" s="31"/>
      <c r="C57" s="18"/>
      <c r="D57" s="18"/>
      <c r="E57" s="12"/>
      <c r="F57" s="23" t="s">
        <v>351</v>
      </c>
      <c r="G57" s="22">
        <v>20</v>
      </c>
      <c r="H57" s="34"/>
      <c r="I57" s="34"/>
    </row>
    <row r="58" spans="1:9" ht="18.75" x14ac:dyDescent="0.15">
      <c r="A58" s="25">
        <v>7</v>
      </c>
      <c r="B58" s="29" t="s">
        <v>342</v>
      </c>
      <c r="C58" s="24" t="s">
        <v>338</v>
      </c>
      <c r="D58" s="24" t="s">
        <v>337</v>
      </c>
      <c r="E58" s="11" t="s">
        <v>336</v>
      </c>
      <c r="F58" s="24" t="s">
        <v>339</v>
      </c>
      <c r="G58" s="22">
        <f t="shared" ref="G58:G63" si="6">IF(F58="一等奖",100,IF(F58="二等奖",70,IF(F58="三等奖",40,IF(F58="优秀奖",20,10))))</f>
        <v>100</v>
      </c>
      <c r="H58" s="32">
        <f>SUM(G58:G64)</f>
        <v>320</v>
      </c>
      <c r="I58" s="32" t="s">
        <v>354</v>
      </c>
    </row>
    <row r="59" spans="1:9" ht="37.5" x14ac:dyDescent="0.15">
      <c r="A59" s="27"/>
      <c r="B59" s="30"/>
      <c r="C59" s="6" t="s">
        <v>91</v>
      </c>
      <c r="D59" s="6" t="s">
        <v>6</v>
      </c>
      <c r="E59" s="8" t="s">
        <v>321</v>
      </c>
      <c r="F59" s="24" t="s">
        <v>309</v>
      </c>
      <c r="G59" s="22">
        <f t="shared" si="6"/>
        <v>70</v>
      </c>
      <c r="H59" s="33"/>
      <c r="I59" s="33"/>
    </row>
    <row r="60" spans="1:9" ht="37.5" x14ac:dyDescent="0.15">
      <c r="A60" s="27"/>
      <c r="B60" s="30"/>
      <c r="C60" s="6" t="s">
        <v>340</v>
      </c>
      <c r="D60" s="6" t="s">
        <v>337</v>
      </c>
      <c r="E60" s="11" t="s">
        <v>95</v>
      </c>
      <c r="F60" s="23" t="s">
        <v>341</v>
      </c>
      <c r="G60" s="22">
        <f t="shared" si="6"/>
        <v>40</v>
      </c>
      <c r="H60" s="33"/>
      <c r="I60" s="33"/>
    </row>
    <row r="61" spans="1:9" ht="18.75" x14ac:dyDescent="0.15">
      <c r="A61" s="27"/>
      <c r="B61" s="30"/>
      <c r="C61" s="6" t="s">
        <v>92</v>
      </c>
      <c r="D61" s="6" t="s">
        <v>6</v>
      </c>
      <c r="E61" s="8" t="s">
        <v>322</v>
      </c>
      <c r="F61" s="23" t="s">
        <v>310</v>
      </c>
      <c r="G61" s="22">
        <f t="shared" si="6"/>
        <v>40</v>
      </c>
      <c r="H61" s="33"/>
      <c r="I61" s="33"/>
    </row>
    <row r="62" spans="1:9" ht="56.25" x14ac:dyDescent="0.15">
      <c r="A62" s="27"/>
      <c r="B62" s="30"/>
      <c r="C62" s="6" t="s">
        <v>93</v>
      </c>
      <c r="D62" s="6" t="s">
        <v>6</v>
      </c>
      <c r="E62" s="8" t="s">
        <v>323</v>
      </c>
      <c r="F62" s="23" t="s">
        <v>310</v>
      </c>
      <c r="G62" s="22">
        <f t="shared" si="6"/>
        <v>40</v>
      </c>
      <c r="H62" s="33"/>
      <c r="I62" s="33"/>
    </row>
    <row r="63" spans="1:9" ht="37.5" x14ac:dyDescent="0.15">
      <c r="A63" s="27"/>
      <c r="B63" s="30"/>
      <c r="C63" s="6" t="s">
        <v>94</v>
      </c>
      <c r="D63" s="6" t="s">
        <v>6</v>
      </c>
      <c r="E63" s="8" t="s">
        <v>324</v>
      </c>
      <c r="F63" s="24" t="s">
        <v>311</v>
      </c>
      <c r="G63" s="22">
        <f t="shared" si="6"/>
        <v>20</v>
      </c>
      <c r="H63" s="33"/>
      <c r="I63" s="33"/>
    </row>
    <row r="64" spans="1:9" ht="18.75" x14ac:dyDescent="0.15">
      <c r="A64" s="26"/>
      <c r="B64" s="31"/>
      <c r="C64" s="6"/>
      <c r="D64" s="6"/>
      <c r="E64" s="8"/>
      <c r="F64" s="23" t="s">
        <v>332</v>
      </c>
      <c r="G64" s="22">
        <v>10</v>
      </c>
      <c r="H64" s="34"/>
      <c r="I64" s="34"/>
    </row>
    <row r="65" spans="1:9" ht="37.5" x14ac:dyDescent="0.15">
      <c r="A65" s="25">
        <v>8</v>
      </c>
      <c r="B65" s="29" t="s">
        <v>373</v>
      </c>
      <c r="C65" s="6" t="s">
        <v>269</v>
      </c>
      <c r="D65" s="6" t="s">
        <v>6</v>
      </c>
      <c r="E65" s="8" t="s">
        <v>374</v>
      </c>
      <c r="F65" s="24" t="s">
        <v>308</v>
      </c>
      <c r="G65" s="22">
        <f t="shared" ref="G65:G70" si="7">IF(F65="一等奖",100,IF(F65="二等奖",70,IF(F65="三等奖",40,IF(F65="优秀奖",20,10))))</f>
        <v>100</v>
      </c>
      <c r="H65" s="32">
        <f>SUM(G65:G71)</f>
        <v>290</v>
      </c>
      <c r="I65" s="32" t="s">
        <v>354</v>
      </c>
    </row>
    <row r="66" spans="1:9" ht="18.75" x14ac:dyDescent="0.15">
      <c r="A66" s="27"/>
      <c r="B66" s="30"/>
      <c r="C66" s="15" t="s">
        <v>271</v>
      </c>
      <c r="D66" s="15" t="s">
        <v>6</v>
      </c>
      <c r="E66" s="11" t="s">
        <v>270</v>
      </c>
      <c r="F66" s="24" t="s">
        <v>309</v>
      </c>
      <c r="G66" s="22">
        <f t="shared" si="7"/>
        <v>70</v>
      </c>
      <c r="H66" s="33"/>
      <c r="I66" s="33"/>
    </row>
    <row r="67" spans="1:9" ht="18.75" x14ac:dyDescent="0.15">
      <c r="A67" s="27"/>
      <c r="B67" s="30"/>
      <c r="C67" s="15" t="s">
        <v>273</v>
      </c>
      <c r="D67" s="15" t="s">
        <v>6</v>
      </c>
      <c r="E67" s="11" t="s">
        <v>272</v>
      </c>
      <c r="F67" s="23" t="s">
        <v>311</v>
      </c>
      <c r="G67" s="22">
        <f t="shared" si="7"/>
        <v>20</v>
      </c>
      <c r="H67" s="33"/>
      <c r="I67" s="33"/>
    </row>
    <row r="68" spans="1:9" ht="37.5" x14ac:dyDescent="0.15">
      <c r="A68" s="27"/>
      <c r="B68" s="30"/>
      <c r="C68" s="15" t="s">
        <v>274</v>
      </c>
      <c r="D68" s="15" t="s">
        <v>6</v>
      </c>
      <c r="E68" s="11" t="s">
        <v>375</v>
      </c>
      <c r="F68" s="23" t="s">
        <v>311</v>
      </c>
      <c r="G68" s="22">
        <f t="shared" si="7"/>
        <v>20</v>
      </c>
      <c r="H68" s="33"/>
      <c r="I68" s="33"/>
    </row>
    <row r="69" spans="1:9" ht="18.75" x14ac:dyDescent="0.15">
      <c r="A69" s="27"/>
      <c r="B69" s="30"/>
      <c r="C69" s="4" t="s">
        <v>276</v>
      </c>
      <c r="D69" s="4" t="s">
        <v>277</v>
      </c>
      <c r="E69" s="8" t="s">
        <v>275</v>
      </c>
      <c r="F69" s="23" t="s">
        <v>311</v>
      </c>
      <c r="G69" s="22">
        <f t="shared" si="7"/>
        <v>20</v>
      </c>
      <c r="H69" s="33"/>
      <c r="I69" s="33"/>
    </row>
    <row r="70" spans="1:9" ht="37.5" x14ac:dyDescent="0.15">
      <c r="A70" s="27"/>
      <c r="B70" s="30"/>
      <c r="C70" s="6" t="s">
        <v>279</v>
      </c>
      <c r="D70" s="6" t="s">
        <v>277</v>
      </c>
      <c r="E70" s="8" t="s">
        <v>278</v>
      </c>
      <c r="F70" s="23" t="s">
        <v>311</v>
      </c>
      <c r="G70" s="22">
        <f t="shared" si="7"/>
        <v>20</v>
      </c>
      <c r="H70" s="33"/>
      <c r="I70" s="33"/>
    </row>
    <row r="71" spans="1:9" ht="18.75" x14ac:dyDescent="0.15">
      <c r="A71" s="26"/>
      <c r="B71" s="31"/>
      <c r="C71" s="6"/>
      <c r="D71" s="6"/>
      <c r="E71" s="8"/>
      <c r="F71" s="23" t="s">
        <v>348</v>
      </c>
      <c r="G71" s="22">
        <v>40</v>
      </c>
      <c r="H71" s="34"/>
      <c r="I71" s="34"/>
    </row>
    <row r="72" spans="1:9" ht="37.5" x14ac:dyDescent="0.15">
      <c r="A72" s="25">
        <v>9</v>
      </c>
      <c r="B72" s="29" t="s">
        <v>376</v>
      </c>
      <c r="C72" s="6" t="s">
        <v>5</v>
      </c>
      <c r="D72" s="6" t="s">
        <v>6</v>
      </c>
      <c r="E72" s="5" t="s">
        <v>4</v>
      </c>
      <c r="F72" s="24" t="s">
        <v>308</v>
      </c>
      <c r="G72" s="22">
        <f>IF(F72="一等奖",100,IF(F72="二等奖",70,IF(F72="三等奖",40,IF(F72="优秀奖",20,10))))</f>
        <v>100</v>
      </c>
      <c r="H72" s="32">
        <f>SUM(G72:G78)</f>
        <v>290</v>
      </c>
      <c r="I72" s="32" t="s">
        <v>354</v>
      </c>
    </row>
    <row r="73" spans="1:9" ht="37.5" x14ac:dyDescent="0.15">
      <c r="A73" s="27"/>
      <c r="B73" s="30"/>
      <c r="C73" s="6" t="s">
        <v>7</v>
      </c>
      <c r="D73" s="6" t="s">
        <v>6</v>
      </c>
      <c r="E73" s="8" t="s">
        <v>315</v>
      </c>
      <c r="F73" s="24" t="s">
        <v>309</v>
      </c>
      <c r="G73" s="22">
        <f t="shared" ref="G73:G77" si="8">IF(F73="一等奖",100,IF(F73="二等奖",70,IF(F73="三等奖",40,IF(F73="优秀奖",20,10))))</f>
        <v>70</v>
      </c>
      <c r="H73" s="33"/>
      <c r="I73" s="33"/>
    </row>
    <row r="74" spans="1:9" ht="37.5" x14ac:dyDescent="0.15">
      <c r="A74" s="27"/>
      <c r="B74" s="30"/>
      <c r="C74" s="6" t="s">
        <v>8</v>
      </c>
      <c r="D74" s="6" t="s">
        <v>6</v>
      </c>
      <c r="E74" s="8" t="s">
        <v>316</v>
      </c>
      <c r="F74" s="23" t="s">
        <v>311</v>
      </c>
      <c r="G74" s="22">
        <f t="shared" si="8"/>
        <v>20</v>
      </c>
      <c r="H74" s="33"/>
      <c r="I74" s="33"/>
    </row>
    <row r="75" spans="1:9" ht="37.5" x14ac:dyDescent="0.15">
      <c r="A75" s="27"/>
      <c r="B75" s="30"/>
      <c r="C75" s="6" t="s">
        <v>9</v>
      </c>
      <c r="D75" s="6" t="s">
        <v>6</v>
      </c>
      <c r="E75" s="8" t="s">
        <v>377</v>
      </c>
      <c r="F75" s="23" t="s">
        <v>311</v>
      </c>
      <c r="G75" s="22">
        <f t="shared" si="8"/>
        <v>20</v>
      </c>
      <c r="H75" s="33"/>
      <c r="I75" s="33"/>
    </row>
    <row r="76" spans="1:9" ht="37.5" x14ac:dyDescent="0.15">
      <c r="A76" s="27"/>
      <c r="B76" s="30"/>
      <c r="C76" s="6" t="s">
        <v>10</v>
      </c>
      <c r="D76" s="6" t="s">
        <v>6</v>
      </c>
      <c r="E76" s="8" t="s">
        <v>317</v>
      </c>
      <c r="F76" s="23" t="s">
        <v>311</v>
      </c>
      <c r="G76" s="22">
        <f t="shared" si="8"/>
        <v>20</v>
      </c>
      <c r="H76" s="33"/>
      <c r="I76" s="33"/>
    </row>
    <row r="77" spans="1:9" ht="37.5" x14ac:dyDescent="0.15">
      <c r="A77" s="27"/>
      <c r="B77" s="30"/>
      <c r="C77" s="6" t="s">
        <v>12</v>
      </c>
      <c r="D77" s="6" t="s">
        <v>6</v>
      </c>
      <c r="E77" s="5" t="s">
        <v>11</v>
      </c>
      <c r="F77" s="23" t="s">
        <v>311</v>
      </c>
      <c r="G77" s="22">
        <f t="shared" si="8"/>
        <v>20</v>
      </c>
      <c r="H77" s="33"/>
      <c r="I77" s="33"/>
    </row>
    <row r="78" spans="1:9" ht="18.75" x14ac:dyDescent="0.15">
      <c r="A78" s="26"/>
      <c r="B78" s="31"/>
      <c r="C78" s="6"/>
      <c r="D78" s="6"/>
      <c r="E78" s="5"/>
      <c r="F78" s="23" t="s">
        <v>348</v>
      </c>
      <c r="G78" s="22">
        <v>40</v>
      </c>
      <c r="H78" s="34"/>
      <c r="I78" s="34"/>
    </row>
    <row r="79" spans="1:9" ht="18.75" x14ac:dyDescent="0.15">
      <c r="A79" s="25">
        <v>10</v>
      </c>
      <c r="B79" s="29" t="s">
        <v>343</v>
      </c>
      <c r="C79" s="13" t="s">
        <v>99</v>
      </c>
      <c r="D79" s="13" t="s">
        <v>6</v>
      </c>
      <c r="E79" s="12" t="s">
        <v>325</v>
      </c>
      <c r="F79" s="24" t="s">
        <v>308</v>
      </c>
      <c r="G79" s="22">
        <f t="shared" ref="G79:G84" si="9">IF(F79="一等奖",100,IF(F79="二等奖",70,IF(F79="三等奖",40,IF(F79="优秀奖",20,10))))</f>
        <v>100</v>
      </c>
      <c r="H79" s="32">
        <f>SUM(G79:G85)</f>
        <v>280</v>
      </c>
      <c r="I79" s="32" t="s">
        <v>354</v>
      </c>
    </row>
    <row r="80" spans="1:9" ht="18.75" x14ac:dyDescent="0.15">
      <c r="A80" s="27"/>
      <c r="B80" s="30"/>
      <c r="C80" s="13" t="s">
        <v>100</v>
      </c>
      <c r="D80" s="13" t="s">
        <v>6</v>
      </c>
      <c r="E80" s="12" t="s">
        <v>326</v>
      </c>
      <c r="F80" s="23" t="s">
        <v>310</v>
      </c>
      <c r="G80" s="22">
        <f t="shared" si="9"/>
        <v>40</v>
      </c>
      <c r="H80" s="33"/>
      <c r="I80" s="33"/>
    </row>
    <row r="81" spans="1:9" ht="18.75" x14ac:dyDescent="0.15">
      <c r="A81" s="27"/>
      <c r="B81" s="30"/>
      <c r="C81" s="13" t="s">
        <v>101</v>
      </c>
      <c r="D81" s="13" t="s">
        <v>6</v>
      </c>
      <c r="E81" s="12" t="s">
        <v>327</v>
      </c>
      <c r="F81" s="23" t="s">
        <v>310</v>
      </c>
      <c r="G81" s="22">
        <f t="shared" si="9"/>
        <v>40</v>
      </c>
      <c r="H81" s="33"/>
      <c r="I81" s="33"/>
    </row>
    <row r="82" spans="1:9" ht="18.75" x14ac:dyDescent="0.15">
      <c r="A82" s="27"/>
      <c r="B82" s="30"/>
      <c r="C82" s="13" t="s">
        <v>102</v>
      </c>
      <c r="D82" s="13" t="s">
        <v>6</v>
      </c>
      <c r="E82" s="12" t="s">
        <v>328</v>
      </c>
      <c r="F82" s="23" t="s">
        <v>311</v>
      </c>
      <c r="G82" s="22">
        <f t="shared" si="9"/>
        <v>20</v>
      </c>
      <c r="H82" s="33"/>
      <c r="I82" s="33"/>
    </row>
    <row r="83" spans="1:9" ht="18.75" x14ac:dyDescent="0.15">
      <c r="A83" s="27"/>
      <c r="B83" s="30"/>
      <c r="C83" s="13" t="s">
        <v>103</v>
      </c>
      <c r="D83" s="13" t="s">
        <v>6</v>
      </c>
      <c r="E83" s="12" t="s">
        <v>329</v>
      </c>
      <c r="F83" s="23" t="s">
        <v>311</v>
      </c>
      <c r="G83" s="22">
        <f t="shared" si="9"/>
        <v>20</v>
      </c>
      <c r="H83" s="33"/>
      <c r="I83" s="33"/>
    </row>
    <row r="84" spans="1:9" ht="18.75" x14ac:dyDescent="0.15">
      <c r="A84" s="27"/>
      <c r="B84" s="30"/>
      <c r="C84" s="13" t="s">
        <v>104</v>
      </c>
      <c r="D84" s="13" t="s">
        <v>6</v>
      </c>
      <c r="E84" s="12" t="s">
        <v>330</v>
      </c>
      <c r="F84" s="23" t="s">
        <v>311</v>
      </c>
      <c r="G84" s="22">
        <f t="shared" si="9"/>
        <v>20</v>
      </c>
      <c r="H84" s="33"/>
      <c r="I84" s="33"/>
    </row>
    <row r="85" spans="1:9" ht="18.75" x14ac:dyDescent="0.15">
      <c r="A85" s="26"/>
      <c r="B85" s="31"/>
      <c r="C85" s="13"/>
      <c r="D85" s="13"/>
      <c r="E85" s="12"/>
      <c r="F85" s="23" t="s">
        <v>348</v>
      </c>
      <c r="G85" s="22">
        <v>40</v>
      </c>
      <c r="H85" s="34"/>
      <c r="I85" s="34"/>
    </row>
    <row r="86" spans="1:9" ht="37.5" x14ac:dyDescent="0.15">
      <c r="A86" s="25">
        <v>11</v>
      </c>
      <c r="B86" s="36" t="s">
        <v>378</v>
      </c>
      <c r="C86" s="6" t="s">
        <v>295</v>
      </c>
      <c r="D86" s="6" t="s">
        <v>6</v>
      </c>
      <c r="E86" s="11" t="s">
        <v>294</v>
      </c>
      <c r="F86" s="24" t="s">
        <v>309</v>
      </c>
      <c r="G86" s="22">
        <f t="shared" ref="G86:G92" si="10">IF(F86="一等奖",100,IF(F86="二等奖",70,IF(F86="三等奖",40,IF(F86="优秀奖",20,10))))</f>
        <v>70</v>
      </c>
      <c r="H86" s="32">
        <f>SUM(G86:G93)</f>
        <v>280</v>
      </c>
      <c r="I86" s="32" t="s">
        <v>365</v>
      </c>
    </row>
    <row r="87" spans="1:9" ht="18.75" x14ac:dyDescent="0.15">
      <c r="A87" s="27"/>
      <c r="B87" s="36"/>
      <c r="C87" s="10" t="s">
        <v>297</v>
      </c>
      <c r="D87" s="10" t="s">
        <v>6</v>
      </c>
      <c r="E87" s="11" t="s">
        <v>296</v>
      </c>
      <c r="F87" s="24" t="s">
        <v>310</v>
      </c>
      <c r="G87" s="22">
        <f t="shared" si="10"/>
        <v>40</v>
      </c>
      <c r="H87" s="33"/>
      <c r="I87" s="33"/>
    </row>
    <row r="88" spans="1:9" ht="37.5" x14ac:dyDescent="0.15">
      <c r="A88" s="27"/>
      <c r="B88" s="36"/>
      <c r="C88" s="6" t="s">
        <v>299</v>
      </c>
      <c r="D88" s="6" t="s">
        <v>6</v>
      </c>
      <c r="E88" s="8" t="s">
        <v>298</v>
      </c>
      <c r="F88" s="24" t="s">
        <v>310</v>
      </c>
      <c r="G88" s="22">
        <f t="shared" si="10"/>
        <v>40</v>
      </c>
      <c r="H88" s="33"/>
      <c r="I88" s="33"/>
    </row>
    <row r="89" spans="1:9" ht="18.75" x14ac:dyDescent="0.15">
      <c r="A89" s="27"/>
      <c r="B89" s="36"/>
      <c r="C89" s="10" t="s">
        <v>301</v>
      </c>
      <c r="D89" s="10" t="s">
        <v>6</v>
      </c>
      <c r="E89" s="11" t="s">
        <v>300</v>
      </c>
      <c r="F89" s="24" t="s">
        <v>310</v>
      </c>
      <c r="G89" s="22">
        <f t="shared" si="10"/>
        <v>40</v>
      </c>
      <c r="H89" s="33"/>
      <c r="I89" s="33"/>
    </row>
    <row r="90" spans="1:9" ht="18.75" x14ac:dyDescent="0.15">
      <c r="A90" s="27"/>
      <c r="B90" s="36"/>
      <c r="C90" s="10" t="s">
        <v>303</v>
      </c>
      <c r="D90" s="10" t="s">
        <v>6</v>
      </c>
      <c r="E90" s="11" t="s">
        <v>302</v>
      </c>
      <c r="F90" s="24" t="s">
        <v>311</v>
      </c>
      <c r="G90" s="22">
        <f t="shared" si="10"/>
        <v>20</v>
      </c>
      <c r="H90" s="33"/>
      <c r="I90" s="33"/>
    </row>
    <row r="91" spans="1:9" ht="37.5" x14ac:dyDescent="0.15">
      <c r="A91" s="27"/>
      <c r="B91" s="36"/>
      <c r="C91" s="10" t="s">
        <v>305</v>
      </c>
      <c r="D91" s="10" t="s">
        <v>6</v>
      </c>
      <c r="E91" s="11" t="s">
        <v>304</v>
      </c>
      <c r="F91" s="24" t="s">
        <v>311</v>
      </c>
      <c r="G91" s="22">
        <f t="shared" si="10"/>
        <v>20</v>
      </c>
      <c r="H91" s="33"/>
      <c r="I91" s="33"/>
    </row>
    <row r="92" spans="1:9" ht="37.5" x14ac:dyDescent="0.15">
      <c r="A92" s="27"/>
      <c r="B92" s="36"/>
      <c r="C92" s="9" t="s">
        <v>307</v>
      </c>
      <c r="D92" s="9" t="s">
        <v>6</v>
      </c>
      <c r="E92" s="8" t="s">
        <v>306</v>
      </c>
      <c r="F92" s="24" t="s">
        <v>311</v>
      </c>
      <c r="G92" s="22">
        <f t="shared" si="10"/>
        <v>20</v>
      </c>
      <c r="H92" s="33"/>
      <c r="I92" s="33"/>
    </row>
    <row r="93" spans="1:9" ht="18.75" x14ac:dyDescent="0.15">
      <c r="A93" s="26"/>
      <c r="B93" s="36"/>
      <c r="C93" s="21"/>
      <c r="D93" s="21"/>
      <c r="E93" s="21"/>
      <c r="F93" s="24" t="s">
        <v>353</v>
      </c>
      <c r="G93" s="22">
        <v>30</v>
      </c>
      <c r="H93" s="34"/>
      <c r="I93" s="34"/>
    </row>
    <row r="94" spans="1:9" ht="56.25" x14ac:dyDescent="0.15">
      <c r="A94" s="25">
        <v>12</v>
      </c>
      <c r="B94" s="29" t="s">
        <v>333</v>
      </c>
      <c r="C94" s="6" t="s">
        <v>14</v>
      </c>
      <c r="D94" s="6" t="s">
        <v>6</v>
      </c>
      <c r="E94" s="8" t="s">
        <v>13</v>
      </c>
      <c r="F94" s="23" t="s">
        <v>309</v>
      </c>
      <c r="G94" s="22">
        <f t="shared" ref="G94:G99" si="11">IF(F94="一等奖",100,IF(F94="二等奖",70,IF(F94="三等奖",40,IF(F94="优秀奖",20,10))))</f>
        <v>70</v>
      </c>
      <c r="H94" s="32">
        <f>SUM(G94:G100)</f>
        <v>270</v>
      </c>
      <c r="I94" s="32"/>
    </row>
    <row r="95" spans="1:9" ht="37.5" x14ac:dyDescent="0.15">
      <c r="A95" s="27"/>
      <c r="B95" s="30"/>
      <c r="C95" s="6" t="s">
        <v>16</v>
      </c>
      <c r="D95" s="6" t="s">
        <v>6</v>
      </c>
      <c r="E95" s="8" t="s">
        <v>15</v>
      </c>
      <c r="F95" s="23" t="s">
        <v>309</v>
      </c>
      <c r="G95" s="22">
        <f t="shared" si="11"/>
        <v>70</v>
      </c>
      <c r="H95" s="33"/>
      <c r="I95" s="33"/>
    </row>
    <row r="96" spans="1:9" ht="37.5" x14ac:dyDescent="0.15">
      <c r="A96" s="27"/>
      <c r="B96" s="30"/>
      <c r="C96" s="6" t="s">
        <v>18</v>
      </c>
      <c r="D96" s="6" t="s">
        <v>6</v>
      </c>
      <c r="E96" s="8" t="s">
        <v>17</v>
      </c>
      <c r="F96" s="23" t="s">
        <v>310</v>
      </c>
      <c r="G96" s="22">
        <f t="shared" si="11"/>
        <v>40</v>
      </c>
      <c r="H96" s="33"/>
      <c r="I96" s="33"/>
    </row>
    <row r="97" spans="1:9" ht="37.5" x14ac:dyDescent="0.15">
      <c r="A97" s="27"/>
      <c r="B97" s="30"/>
      <c r="C97" s="6" t="s">
        <v>20</v>
      </c>
      <c r="D97" s="6" t="s">
        <v>6</v>
      </c>
      <c r="E97" s="8" t="s">
        <v>19</v>
      </c>
      <c r="F97" s="23" t="s">
        <v>310</v>
      </c>
      <c r="G97" s="22">
        <f t="shared" si="11"/>
        <v>40</v>
      </c>
      <c r="H97" s="33"/>
      <c r="I97" s="33"/>
    </row>
    <row r="98" spans="1:9" ht="37.5" x14ac:dyDescent="0.15">
      <c r="A98" s="27"/>
      <c r="B98" s="30"/>
      <c r="C98" s="6" t="s">
        <v>22</v>
      </c>
      <c r="D98" s="6" t="s">
        <v>6</v>
      </c>
      <c r="E98" s="8" t="s">
        <v>21</v>
      </c>
      <c r="F98" s="23" t="s">
        <v>311</v>
      </c>
      <c r="G98" s="22">
        <f t="shared" si="11"/>
        <v>20</v>
      </c>
      <c r="H98" s="33"/>
      <c r="I98" s="33"/>
    </row>
    <row r="99" spans="1:9" ht="37.5" x14ac:dyDescent="0.15">
      <c r="A99" s="27"/>
      <c r="B99" s="30"/>
      <c r="C99" s="6" t="s">
        <v>24</v>
      </c>
      <c r="D99" s="6" t="s">
        <v>6</v>
      </c>
      <c r="E99" s="8" t="s">
        <v>23</v>
      </c>
      <c r="F99" s="23" t="s">
        <v>311</v>
      </c>
      <c r="G99" s="22">
        <f t="shared" si="11"/>
        <v>20</v>
      </c>
      <c r="H99" s="33"/>
      <c r="I99" s="33"/>
    </row>
    <row r="100" spans="1:9" ht="18.75" x14ac:dyDescent="0.15">
      <c r="A100" s="26"/>
      <c r="B100" s="31"/>
      <c r="C100" s="6"/>
      <c r="D100" s="6"/>
      <c r="E100" s="8"/>
      <c r="F100" s="23" t="s">
        <v>349</v>
      </c>
      <c r="G100" s="22">
        <v>10</v>
      </c>
      <c r="H100" s="34"/>
      <c r="I100" s="34"/>
    </row>
    <row r="101" spans="1:9" ht="37.5" x14ac:dyDescent="0.15">
      <c r="A101" s="25">
        <v>13</v>
      </c>
      <c r="B101" s="29" t="s">
        <v>379</v>
      </c>
      <c r="C101" s="10" t="s">
        <v>247</v>
      </c>
      <c r="D101" s="10" t="s">
        <v>89</v>
      </c>
      <c r="E101" s="11" t="s">
        <v>246</v>
      </c>
      <c r="F101" s="24" t="s">
        <v>308</v>
      </c>
      <c r="G101" s="22">
        <f t="shared" ref="G101:G105" si="12">IF(F101="一等奖",100,IF(F101="二等奖",70,IF(F101="三等奖",40,IF(F101="优秀奖",20,10))))</f>
        <v>100</v>
      </c>
      <c r="H101" s="32">
        <f>SUM(G101:G106)</f>
        <v>250</v>
      </c>
      <c r="I101" s="32"/>
    </row>
    <row r="102" spans="1:9" ht="37.5" x14ac:dyDescent="0.15">
      <c r="A102" s="27"/>
      <c r="B102" s="30"/>
      <c r="C102" s="10" t="s">
        <v>249</v>
      </c>
      <c r="D102" s="10" t="s">
        <v>89</v>
      </c>
      <c r="E102" s="11" t="s">
        <v>248</v>
      </c>
      <c r="F102" s="23" t="s">
        <v>310</v>
      </c>
      <c r="G102" s="22">
        <f t="shared" si="12"/>
        <v>40</v>
      </c>
      <c r="H102" s="33"/>
      <c r="I102" s="33"/>
    </row>
    <row r="103" spans="1:9" ht="37.5" x14ac:dyDescent="0.15">
      <c r="A103" s="27"/>
      <c r="B103" s="30"/>
      <c r="C103" s="10" t="s">
        <v>251</v>
      </c>
      <c r="D103" s="10" t="s">
        <v>89</v>
      </c>
      <c r="E103" s="11" t="s">
        <v>250</v>
      </c>
      <c r="F103" s="23" t="s">
        <v>310</v>
      </c>
      <c r="G103" s="22">
        <f t="shared" si="12"/>
        <v>40</v>
      </c>
      <c r="H103" s="33"/>
      <c r="I103" s="33"/>
    </row>
    <row r="104" spans="1:9" ht="37.5" x14ac:dyDescent="0.15">
      <c r="A104" s="27"/>
      <c r="B104" s="30"/>
      <c r="C104" s="10" t="s">
        <v>252</v>
      </c>
      <c r="D104" s="10" t="s">
        <v>89</v>
      </c>
      <c r="E104" s="11" t="s">
        <v>380</v>
      </c>
      <c r="F104" s="23" t="s">
        <v>310</v>
      </c>
      <c r="G104" s="22">
        <f t="shared" si="12"/>
        <v>40</v>
      </c>
      <c r="H104" s="33"/>
      <c r="I104" s="33"/>
    </row>
    <row r="105" spans="1:9" ht="37.5" x14ac:dyDescent="0.15">
      <c r="A105" s="27"/>
      <c r="B105" s="30"/>
      <c r="C105" s="10" t="s">
        <v>254</v>
      </c>
      <c r="D105" s="10" t="s">
        <v>89</v>
      </c>
      <c r="E105" s="11" t="s">
        <v>253</v>
      </c>
      <c r="F105" s="24" t="s">
        <v>311</v>
      </c>
      <c r="G105" s="22">
        <f t="shared" si="12"/>
        <v>20</v>
      </c>
      <c r="H105" s="33"/>
      <c r="I105" s="33"/>
    </row>
    <row r="106" spans="1:9" ht="18.75" x14ac:dyDescent="0.15">
      <c r="A106" s="26"/>
      <c r="B106" s="31"/>
      <c r="C106" s="10"/>
      <c r="D106" s="10"/>
      <c r="E106" s="11"/>
      <c r="F106" s="23" t="s">
        <v>332</v>
      </c>
      <c r="G106" s="22">
        <v>10</v>
      </c>
      <c r="H106" s="34"/>
      <c r="I106" s="34"/>
    </row>
    <row r="107" spans="1:9" ht="37.5" x14ac:dyDescent="0.15">
      <c r="A107" s="25">
        <v>14</v>
      </c>
      <c r="B107" s="29" t="s">
        <v>381</v>
      </c>
      <c r="C107" s="10" t="s">
        <v>138</v>
      </c>
      <c r="D107" s="10" t="s">
        <v>89</v>
      </c>
      <c r="E107" s="11" t="s">
        <v>137</v>
      </c>
      <c r="F107" s="24" t="s">
        <v>309</v>
      </c>
      <c r="G107" s="22">
        <f t="shared" ref="G107:G111" si="13">IF(F107="一等奖",100,IF(F107="二等奖",70,IF(F107="三等奖",40,IF(F107="优秀奖",20,10))))</f>
        <v>70</v>
      </c>
      <c r="H107" s="32">
        <f>SUM(G107:G112)</f>
        <v>240</v>
      </c>
      <c r="I107" s="32"/>
    </row>
    <row r="108" spans="1:9" ht="37.5" x14ac:dyDescent="0.15">
      <c r="A108" s="27"/>
      <c r="B108" s="30"/>
      <c r="C108" s="10" t="s">
        <v>140</v>
      </c>
      <c r="D108" s="10" t="s">
        <v>89</v>
      </c>
      <c r="E108" s="11" t="s">
        <v>139</v>
      </c>
      <c r="F108" s="23" t="s">
        <v>310</v>
      </c>
      <c r="G108" s="22">
        <f t="shared" si="13"/>
        <v>40</v>
      </c>
      <c r="H108" s="33"/>
      <c r="I108" s="33"/>
    </row>
    <row r="109" spans="1:9" ht="18.75" x14ac:dyDescent="0.15">
      <c r="A109" s="27"/>
      <c r="B109" s="30"/>
      <c r="C109" s="10" t="s">
        <v>142</v>
      </c>
      <c r="D109" s="10" t="s">
        <v>89</v>
      </c>
      <c r="E109" s="11" t="s">
        <v>141</v>
      </c>
      <c r="F109" s="23" t="s">
        <v>310</v>
      </c>
      <c r="G109" s="22">
        <f t="shared" si="13"/>
        <v>40</v>
      </c>
      <c r="H109" s="33"/>
      <c r="I109" s="33"/>
    </row>
    <row r="110" spans="1:9" ht="56.25" x14ac:dyDescent="0.15">
      <c r="A110" s="27"/>
      <c r="B110" s="30"/>
      <c r="C110" s="16" t="s">
        <v>144</v>
      </c>
      <c r="D110" s="16" t="s">
        <v>6</v>
      </c>
      <c r="E110" s="11" t="s">
        <v>143</v>
      </c>
      <c r="F110" s="23" t="s">
        <v>311</v>
      </c>
      <c r="G110" s="22">
        <f t="shared" si="13"/>
        <v>20</v>
      </c>
      <c r="H110" s="33"/>
      <c r="I110" s="33"/>
    </row>
    <row r="111" spans="1:9" ht="37.5" x14ac:dyDescent="0.15">
      <c r="A111" s="27"/>
      <c r="B111" s="30"/>
      <c r="C111" s="6" t="s">
        <v>146</v>
      </c>
      <c r="D111" s="6" t="s">
        <v>89</v>
      </c>
      <c r="E111" s="8" t="s">
        <v>145</v>
      </c>
      <c r="F111" s="23" t="s">
        <v>311</v>
      </c>
      <c r="G111" s="22">
        <f t="shared" si="13"/>
        <v>20</v>
      </c>
      <c r="H111" s="33"/>
      <c r="I111" s="33"/>
    </row>
    <row r="112" spans="1:9" ht="18.75" x14ac:dyDescent="0.15">
      <c r="A112" s="26"/>
      <c r="B112" s="31"/>
      <c r="C112" s="6"/>
      <c r="D112" s="6"/>
      <c r="E112" s="8"/>
      <c r="F112" s="23" t="s">
        <v>350</v>
      </c>
      <c r="G112" s="22">
        <v>50</v>
      </c>
      <c r="H112" s="34"/>
      <c r="I112" s="34"/>
    </row>
    <row r="113" spans="1:9" ht="93.75" x14ac:dyDescent="0.15">
      <c r="A113" s="25">
        <v>15</v>
      </c>
      <c r="B113" s="29" t="s">
        <v>382</v>
      </c>
      <c r="C113" s="16" t="s">
        <v>191</v>
      </c>
      <c r="D113" s="16" t="s">
        <v>6</v>
      </c>
      <c r="E113" s="11" t="s">
        <v>383</v>
      </c>
      <c r="F113" s="23" t="s">
        <v>310</v>
      </c>
      <c r="G113" s="22">
        <f t="shared" ref="G113:G119" si="14">IF(F113="一等奖",100,IF(F113="二等奖",70,IF(F113="三等奖",40,IF(F113="优秀奖",20,10))))</f>
        <v>40</v>
      </c>
      <c r="H113" s="32">
        <f>SUM(G113:G120)</f>
        <v>240</v>
      </c>
      <c r="I113" s="32"/>
    </row>
    <row r="114" spans="1:9" ht="18.75" x14ac:dyDescent="0.15">
      <c r="A114" s="27"/>
      <c r="B114" s="30"/>
      <c r="C114" s="16" t="s">
        <v>193</v>
      </c>
      <c r="D114" s="16" t="s">
        <v>6</v>
      </c>
      <c r="E114" s="11" t="s">
        <v>192</v>
      </c>
      <c r="F114" s="23" t="s">
        <v>310</v>
      </c>
      <c r="G114" s="22">
        <f t="shared" si="14"/>
        <v>40</v>
      </c>
      <c r="H114" s="33"/>
      <c r="I114" s="33"/>
    </row>
    <row r="115" spans="1:9" ht="18.75" x14ac:dyDescent="0.15">
      <c r="A115" s="27"/>
      <c r="B115" s="30"/>
      <c r="C115" s="17" t="s">
        <v>195</v>
      </c>
      <c r="D115" s="17" t="s">
        <v>160</v>
      </c>
      <c r="E115" s="12" t="s">
        <v>194</v>
      </c>
      <c r="F115" s="23" t="s">
        <v>310</v>
      </c>
      <c r="G115" s="22">
        <f t="shared" si="14"/>
        <v>40</v>
      </c>
      <c r="H115" s="33"/>
      <c r="I115" s="33"/>
    </row>
    <row r="116" spans="1:9" ht="18.75" x14ac:dyDescent="0.15">
      <c r="A116" s="27"/>
      <c r="B116" s="30"/>
      <c r="C116" s="17" t="s">
        <v>197</v>
      </c>
      <c r="D116" s="17" t="s">
        <v>160</v>
      </c>
      <c r="E116" s="12" t="s">
        <v>196</v>
      </c>
      <c r="F116" s="23" t="s">
        <v>310</v>
      </c>
      <c r="G116" s="22">
        <f t="shared" si="14"/>
        <v>40</v>
      </c>
      <c r="H116" s="33"/>
      <c r="I116" s="33"/>
    </row>
    <row r="117" spans="1:9" ht="18.75" x14ac:dyDescent="0.15">
      <c r="A117" s="27"/>
      <c r="B117" s="30"/>
      <c r="C117" s="15" t="s">
        <v>199</v>
      </c>
      <c r="D117" s="15" t="s">
        <v>6</v>
      </c>
      <c r="E117" s="11" t="s">
        <v>198</v>
      </c>
      <c r="F117" s="23" t="s">
        <v>311</v>
      </c>
      <c r="G117" s="22">
        <f t="shared" si="14"/>
        <v>20</v>
      </c>
      <c r="H117" s="33"/>
      <c r="I117" s="33"/>
    </row>
    <row r="118" spans="1:9" ht="18.75" x14ac:dyDescent="0.15">
      <c r="A118" s="27"/>
      <c r="B118" s="30"/>
      <c r="C118" s="17" t="s">
        <v>201</v>
      </c>
      <c r="D118" s="17" t="s">
        <v>160</v>
      </c>
      <c r="E118" s="12" t="s">
        <v>200</v>
      </c>
      <c r="F118" s="23" t="s">
        <v>311</v>
      </c>
      <c r="G118" s="22">
        <f t="shared" si="14"/>
        <v>20</v>
      </c>
      <c r="H118" s="33"/>
      <c r="I118" s="33"/>
    </row>
    <row r="119" spans="1:9" ht="18.75" x14ac:dyDescent="0.15">
      <c r="A119" s="27"/>
      <c r="B119" s="30"/>
      <c r="C119" s="17" t="s">
        <v>203</v>
      </c>
      <c r="D119" s="17" t="s">
        <v>160</v>
      </c>
      <c r="E119" s="12" t="s">
        <v>202</v>
      </c>
      <c r="F119" s="23" t="s">
        <v>311</v>
      </c>
      <c r="G119" s="22">
        <f t="shared" si="14"/>
        <v>20</v>
      </c>
      <c r="H119" s="33"/>
      <c r="I119" s="33"/>
    </row>
    <row r="120" spans="1:9" ht="18.75" x14ac:dyDescent="0.15">
      <c r="A120" s="26"/>
      <c r="B120" s="31"/>
      <c r="C120" s="17"/>
      <c r="D120" s="17"/>
      <c r="E120" s="12"/>
      <c r="F120" s="23" t="s">
        <v>351</v>
      </c>
      <c r="G120" s="22">
        <v>20</v>
      </c>
      <c r="H120" s="34"/>
      <c r="I120" s="34"/>
    </row>
    <row r="121" spans="1:9" ht="37.5" x14ac:dyDescent="0.15">
      <c r="A121" s="25">
        <v>16</v>
      </c>
      <c r="B121" s="29" t="s">
        <v>384</v>
      </c>
      <c r="C121" s="10" t="s">
        <v>256</v>
      </c>
      <c r="D121" s="10" t="s">
        <v>6</v>
      </c>
      <c r="E121" s="11" t="s">
        <v>255</v>
      </c>
      <c r="F121" s="23" t="s">
        <v>310</v>
      </c>
      <c r="G121" s="22">
        <f t="shared" ref="G121:G127" si="15">IF(F121="一等奖",100,IF(F121="二等奖",70,IF(F121="三等奖",40,IF(F121="优秀奖",20,10))))</f>
        <v>40</v>
      </c>
      <c r="H121" s="32">
        <f>SUM(G121:G128)</f>
        <v>230</v>
      </c>
      <c r="I121" s="32"/>
    </row>
    <row r="122" spans="1:9" ht="37.5" x14ac:dyDescent="0.15">
      <c r="A122" s="27"/>
      <c r="B122" s="30"/>
      <c r="C122" s="10" t="s">
        <v>258</v>
      </c>
      <c r="D122" s="10" t="s">
        <v>6</v>
      </c>
      <c r="E122" s="11" t="s">
        <v>257</v>
      </c>
      <c r="F122" s="23" t="s">
        <v>310</v>
      </c>
      <c r="G122" s="22">
        <f t="shared" si="15"/>
        <v>40</v>
      </c>
      <c r="H122" s="33"/>
      <c r="I122" s="33"/>
    </row>
    <row r="123" spans="1:9" ht="37.5" x14ac:dyDescent="0.15">
      <c r="A123" s="27"/>
      <c r="B123" s="30"/>
      <c r="C123" s="6" t="s">
        <v>260</v>
      </c>
      <c r="D123" s="6" t="s">
        <v>6</v>
      </c>
      <c r="E123" s="8" t="s">
        <v>259</v>
      </c>
      <c r="F123" s="23" t="s">
        <v>310</v>
      </c>
      <c r="G123" s="22">
        <f t="shared" si="15"/>
        <v>40</v>
      </c>
      <c r="H123" s="33"/>
      <c r="I123" s="33"/>
    </row>
    <row r="124" spans="1:9" ht="18.75" x14ac:dyDescent="0.15">
      <c r="A124" s="27"/>
      <c r="B124" s="30"/>
      <c r="C124" s="10" t="s">
        <v>262</v>
      </c>
      <c r="D124" s="10" t="s">
        <v>6</v>
      </c>
      <c r="E124" s="11" t="s">
        <v>261</v>
      </c>
      <c r="F124" s="23" t="s">
        <v>310</v>
      </c>
      <c r="G124" s="22">
        <f t="shared" si="15"/>
        <v>40</v>
      </c>
      <c r="H124" s="33"/>
      <c r="I124" s="33"/>
    </row>
    <row r="125" spans="1:9" ht="18.75" x14ac:dyDescent="0.15">
      <c r="A125" s="27"/>
      <c r="B125" s="30"/>
      <c r="C125" s="16" t="s">
        <v>264</v>
      </c>
      <c r="D125" s="16" t="s">
        <v>6</v>
      </c>
      <c r="E125" s="11" t="s">
        <v>263</v>
      </c>
      <c r="F125" s="23" t="s">
        <v>311</v>
      </c>
      <c r="G125" s="22">
        <f t="shared" si="15"/>
        <v>20</v>
      </c>
      <c r="H125" s="33"/>
      <c r="I125" s="33"/>
    </row>
    <row r="126" spans="1:9" ht="37.5" x14ac:dyDescent="0.15">
      <c r="A126" s="27"/>
      <c r="B126" s="30"/>
      <c r="C126" s="16" t="s">
        <v>266</v>
      </c>
      <c r="D126" s="16" t="s">
        <v>6</v>
      </c>
      <c r="E126" s="11" t="s">
        <v>265</v>
      </c>
      <c r="F126" s="23" t="s">
        <v>311</v>
      </c>
      <c r="G126" s="22">
        <f t="shared" si="15"/>
        <v>20</v>
      </c>
      <c r="H126" s="33"/>
      <c r="I126" s="33"/>
    </row>
    <row r="127" spans="1:9" ht="18.75" x14ac:dyDescent="0.15">
      <c r="A127" s="27"/>
      <c r="B127" s="30"/>
      <c r="C127" s="10" t="s">
        <v>268</v>
      </c>
      <c r="D127" s="10" t="s">
        <v>6</v>
      </c>
      <c r="E127" s="11" t="s">
        <v>267</v>
      </c>
      <c r="F127" s="23" t="s">
        <v>311</v>
      </c>
      <c r="G127" s="22">
        <f t="shared" si="15"/>
        <v>20</v>
      </c>
      <c r="H127" s="33"/>
      <c r="I127" s="33"/>
    </row>
    <row r="128" spans="1:9" ht="18.75" x14ac:dyDescent="0.15">
      <c r="A128" s="26"/>
      <c r="B128" s="31"/>
      <c r="C128" s="10"/>
      <c r="D128" s="10"/>
      <c r="E128" s="11"/>
      <c r="F128" s="23" t="s">
        <v>332</v>
      </c>
      <c r="G128" s="22">
        <v>10</v>
      </c>
      <c r="H128" s="34"/>
      <c r="I128" s="34"/>
    </row>
    <row r="129" spans="1:9" ht="37.5" x14ac:dyDescent="0.15">
      <c r="A129" s="25">
        <v>17</v>
      </c>
      <c r="B129" s="29" t="s">
        <v>385</v>
      </c>
      <c r="C129" s="24" t="s">
        <v>169</v>
      </c>
      <c r="D129" s="24" t="s">
        <v>6</v>
      </c>
      <c r="E129" s="11" t="s">
        <v>168</v>
      </c>
      <c r="F129" s="24" t="s">
        <v>309</v>
      </c>
      <c r="G129" s="22">
        <f t="shared" ref="G129:G134" si="16">IF(F129="一等奖",100,IF(F129="二等奖",70,IF(F129="三等奖",40,IF(F129="优秀奖",20,10))))</f>
        <v>70</v>
      </c>
      <c r="H129" s="32">
        <f>SUM(G129:G135)</f>
        <v>220</v>
      </c>
      <c r="I129" s="32"/>
    </row>
    <row r="130" spans="1:9" ht="37.5" x14ac:dyDescent="0.15">
      <c r="A130" s="27"/>
      <c r="B130" s="30"/>
      <c r="C130" s="24" t="s">
        <v>171</v>
      </c>
      <c r="D130" s="24" t="s">
        <v>6</v>
      </c>
      <c r="E130" s="11" t="s">
        <v>170</v>
      </c>
      <c r="F130" s="24" t="s">
        <v>310</v>
      </c>
      <c r="G130" s="22">
        <f t="shared" si="16"/>
        <v>40</v>
      </c>
      <c r="H130" s="33"/>
      <c r="I130" s="33"/>
    </row>
    <row r="131" spans="1:9" ht="18.75" x14ac:dyDescent="0.15">
      <c r="A131" s="27"/>
      <c r="B131" s="30"/>
      <c r="C131" s="24" t="s">
        <v>173</v>
      </c>
      <c r="D131" s="24" t="s">
        <v>6</v>
      </c>
      <c r="E131" s="11" t="s">
        <v>172</v>
      </c>
      <c r="F131" s="23" t="s">
        <v>311</v>
      </c>
      <c r="G131" s="22">
        <f t="shared" si="16"/>
        <v>20</v>
      </c>
      <c r="H131" s="33"/>
      <c r="I131" s="33"/>
    </row>
    <row r="132" spans="1:9" ht="37.5" x14ac:dyDescent="0.15">
      <c r="A132" s="27"/>
      <c r="B132" s="30"/>
      <c r="C132" s="24" t="s">
        <v>174</v>
      </c>
      <c r="D132" s="24" t="s">
        <v>6</v>
      </c>
      <c r="E132" s="11" t="s">
        <v>386</v>
      </c>
      <c r="F132" s="23" t="s">
        <v>311</v>
      </c>
      <c r="G132" s="22">
        <f t="shared" si="16"/>
        <v>20</v>
      </c>
      <c r="H132" s="33"/>
      <c r="I132" s="33"/>
    </row>
    <row r="133" spans="1:9" ht="18.75" x14ac:dyDescent="0.15">
      <c r="A133" s="27"/>
      <c r="B133" s="30"/>
      <c r="C133" s="6" t="s">
        <v>176</v>
      </c>
      <c r="D133" s="6" t="s">
        <v>6</v>
      </c>
      <c r="E133" s="8" t="s">
        <v>175</v>
      </c>
      <c r="F133" s="23" t="s">
        <v>311</v>
      </c>
      <c r="G133" s="22">
        <f t="shared" si="16"/>
        <v>20</v>
      </c>
      <c r="H133" s="33"/>
      <c r="I133" s="33"/>
    </row>
    <row r="134" spans="1:9" ht="18.75" x14ac:dyDescent="0.15">
      <c r="A134" s="27"/>
      <c r="B134" s="30"/>
      <c r="C134" s="24" t="s">
        <v>178</v>
      </c>
      <c r="D134" s="24" t="s">
        <v>6</v>
      </c>
      <c r="E134" s="11" t="s">
        <v>177</v>
      </c>
      <c r="F134" s="23" t="s">
        <v>311</v>
      </c>
      <c r="G134" s="22">
        <f t="shared" si="16"/>
        <v>20</v>
      </c>
      <c r="H134" s="33"/>
      <c r="I134" s="33"/>
    </row>
    <row r="135" spans="1:9" ht="18.75" x14ac:dyDescent="0.15">
      <c r="A135" s="26"/>
      <c r="B135" s="31"/>
      <c r="C135" s="24"/>
      <c r="D135" s="24"/>
      <c r="E135" s="11"/>
      <c r="F135" s="23" t="s">
        <v>353</v>
      </c>
      <c r="G135" s="22">
        <v>30</v>
      </c>
      <c r="H135" s="34"/>
      <c r="I135" s="34"/>
    </row>
    <row r="136" spans="1:9" ht="37.5" x14ac:dyDescent="0.15">
      <c r="A136" s="25">
        <v>18</v>
      </c>
      <c r="B136" s="29" t="s">
        <v>387</v>
      </c>
      <c r="C136" s="6" t="s">
        <v>281</v>
      </c>
      <c r="D136" s="6" t="s">
        <v>6</v>
      </c>
      <c r="E136" s="8" t="s">
        <v>280</v>
      </c>
      <c r="F136" s="23" t="s">
        <v>310</v>
      </c>
      <c r="G136" s="22">
        <f t="shared" ref="G136:G142" si="17">IF(F136="一等奖",100,IF(F136="二等奖",70,IF(F136="三等奖",40,IF(F136="优秀奖",20,10))))</f>
        <v>40</v>
      </c>
      <c r="H136" s="32">
        <f>SUM(G136:G143)</f>
        <v>210</v>
      </c>
      <c r="I136" s="32"/>
    </row>
    <row r="137" spans="1:9" ht="37.5" x14ac:dyDescent="0.15">
      <c r="A137" s="27"/>
      <c r="B137" s="30"/>
      <c r="C137" s="6" t="s">
        <v>283</v>
      </c>
      <c r="D137" s="6" t="s">
        <v>6</v>
      </c>
      <c r="E137" s="8" t="s">
        <v>282</v>
      </c>
      <c r="F137" s="23" t="s">
        <v>310</v>
      </c>
      <c r="G137" s="22">
        <f t="shared" si="17"/>
        <v>40</v>
      </c>
      <c r="H137" s="33"/>
      <c r="I137" s="33"/>
    </row>
    <row r="138" spans="1:9" ht="18.75" x14ac:dyDescent="0.15">
      <c r="A138" s="27"/>
      <c r="B138" s="30"/>
      <c r="C138" s="6" t="s">
        <v>285</v>
      </c>
      <c r="D138" s="6" t="s">
        <v>6</v>
      </c>
      <c r="E138" s="8" t="s">
        <v>284</v>
      </c>
      <c r="F138" s="23" t="s">
        <v>311</v>
      </c>
      <c r="G138" s="22">
        <f t="shared" si="17"/>
        <v>20</v>
      </c>
      <c r="H138" s="33"/>
      <c r="I138" s="33"/>
    </row>
    <row r="139" spans="1:9" ht="37.5" x14ac:dyDescent="0.15">
      <c r="A139" s="27"/>
      <c r="B139" s="30"/>
      <c r="C139" s="6" t="s">
        <v>287</v>
      </c>
      <c r="D139" s="6" t="s">
        <v>6</v>
      </c>
      <c r="E139" s="5" t="s">
        <v>286</v>
      </c>
      <c r="F139" s="23" t="s">
        <v>311</v>
      </c>
      <c r="G139" s="22">
        <f t="shared" si="17"/>
        <v>20</v>
      </c>
      <c r="H139" s="33"/>
      <c r="I139" s="33"/>
    </row>
    <row r="140" spans="1:9" ht="37.5" x14ac:dyDescent="0.15">
      <c r="A140" s="27"/>
      <c r="B140" s="30"/>
      <c r="C140" s="6" t="s">
        <v>289</v>
      </c>
      <c r="D140" s="6" t="s">
        <v>6</v>
      </c>
      <c r="E140" s="8" t="s">
        <v>288</v>
      </c>
      <c r="F140" s="23" t="s">
        <v>311</v>
      </c>
      <c r="G140" s="22">
        <f t="shared" si="17"/>
        <v>20</v>
      </c>
      <c r="H140" s="33"/>
      <c r="I140" s="33"/>
    </row>
    <row r="141" spans="1:9" ht="18.75" x14ac:dyDescent="0.15">
      <c r="A141" s="27"/>
      <c r="B141" s="30"/>
      <c r="C141" s="6" t="s">
        <v>291</v>
      </c>
      <c r="D141" s="6" t="s">
        <v>6</v>
      </c>
      <c r="E141" s="8" t="s">
        <v>290</v>
      </c>
      <c r="F141" s="23" t="s">
        <v>311</v>
      </c>
      <c r="G141" s="22">
        <f t="shared" si="17"/>
        <v>20</v>
      </c>
      <c r="H141" s="33"/>
      <c r="I141" s="33"/>
    </row>
    <row r="142" spans="1:9" ht="56.25" x14ac:dyDescent="0.15">
      <c r="A142" s="27"/>
      <c r="B142" s="30"/>
      <c r="C142" s="6" t="s">
        <v>293</v>
      </c>
      <c r="D142" s="6" t="s">
        <v>6</v>
      </c>
      <c r="E142" s="8" t="s">
        <v>292</v>
      </c>
      <c r="F142" s="23" t="s">
        <v>311</v>
      </c>
      <c r="G142" s="22">
        <f t="shared" si="17"/>
        <v>20</v>
      </c>
      <c r="H142" s="33"/>
      <c r="I142" s="33"/>
    </row>
    <row r="143" spans="1:9" ht="18.75" x14ac:dyDescent="0.15">
      <c r="A143" s="26"/>
      <c r="B143" s="31"/>
      <c r="C143" s="6"/>
      <c r="D143" s="6"/>
      <c r="E143" s="8"/>
      <c r="F143" s="23" t="s">
        <v>353</v>
      </c>
      <c r="G143" s="22">
        <v>30</v>
      </c>
      <c r="H143" s="34"/>
      <c r="I143" s="34"/>
    </row>
    <row r="144" spans="1:9" ht="37.5" x14ac:dyDescent="0.15">
      <c r="A144" s="25">
        <v>19</v>
      </c>
      <c r="B144" s="29" t="s">
        <v>388</v>
      </c>
      <c r="C144" s="6" t="s">
        <v>26</v>
      </c>
      <c r="D144" s="6" t="s">
        <v>6</v>
      </c>
      <c r="E144" s="11" t="s">
        <v>25</v>
      </c>
      <c r="F144" s="24" t="s">
        <v>309</v>
      </c>
      <c r="G144" s="22">
        <f t="shared" ref="G144:G148" si="18">IF(F144="一等奖",100,IF(F144="二等奖",70,IF(F144="三等奖",40,IF(F144="优秀奖",20,10))))</f>
        <v>70</v>
      </c>
      <c r="H144" s="32">
        <f>SUM(G144:G149)</f>
        <v>200</v>
      </c>
      <c r="I144" s="32"/>
    </row>
    <row r="145" spans="1:9" ht="37.5" x14ac:dyDescent="0.15">
      <c r="A145" s="27"/>
      <c r="B145" s="30"/>
      <c r="C145" s="6" t="s">
        <v>28</v>
      </c>
      <c r="D145" s="6" t="s">
        <v>6</v>
      </c>
      <c r="E145" s="8" t="s">
        <v>27</v>
      </c>
      <c r="F145" s="23" t="s">
        <v>311</v>
      </c>
      <c r="G145" s="22">
        <f t="shared" si="18"/>
        <v>20</v>
      </c>
      <c r="H145" s="33"/>
      <c r="I145" s="33"/>
    </row>
    <row r="146" spans="1:9" ht="37.5" x14ac:dyDescent="0.15">
      <c r="A146" s="27"/>
      <c r="B146" s="30"/>
      <c r="C146" s="6" t="s">
        <v>30</v>
      </c>
      <c r="D146" s="6" t="s">
        <v>6</v>
      </c>
      <c r="E146" s="8" t="s">
        <v>29</v>
      </c>
      <c r="F146" s="23" t="s">
        <v>311</v>
      </c>
      <c r="G146" s="22">
        <f t="shared" si="18"/>
        <v>20</v>
      </c>
      <c r="H146" s="33"/>
      <c r="I146" s="33"/>
    </row>
    <row r="147" spans="1:9" ht="37.5" x14ac:dyDescent="0.15">
      <c r="A147" s="27"/>
      <c r="B147" s="30"/>
      <c r="C147" s="6" t="s">
        <v>32</v>
      </c>
      <c r="D147" s="6" t="s">
        <v>6</v>
      </c>
      <c r="E147" s="8" t="s">
        <v>31</v>
      </c>
      <c r="F147" s="23" t="s">
        <v>311</v>
      </c>
      <c r="G147" s="22">
        <f t="shared" si="18"/>
        <v>20</v>
      </c>
      <c r="H147" s="33"/>
      <c r="I147" s="33"/>
    </row>
    <row r="148" spans="1:9" ht="56.25" x14ac:dyDescent="0.15">
      <c r="A148" s="27"/>
      <c r="B148" s="30"/>
      <c r="C148" s="6" t="s">
        <v>33</v>
      </c>
      <c r="D148" s="6" t="s">
        <v>6</v>
      </c>
      <c r="E148" s="11" t="s">
        <v>389</v>
      </c>
      <c r="F148" s="23" t="s">
        <v>311</v>
      </c>
      <c r="G148" s="22">
        <f t="shared" si="18"/>
        <v>20</v>
      </c>
      <c r="H148" s="33"/>
      <c r="I148" s="33"/>
    </row>
    <row r="149" spans="1:9" ht="18.75" x14ac:dyDescent="0.15">
      <c r="A149" s="26"/>
      <c r="B149" s="31"/>
      <c r="C149" s="6"/>
      <c r="D149" s="6"/>
      <c r="E149" s="11"/>
      <c r="F149" s="23" t="s">
        <v>350</v>
      </c>
      <c r="G149" s="22">
        <v>50</v>
      </c>
      <c r="H149" s="34"/>
      <c r="I149" s="34"/>
    </row>
    <row r="150" spans="1:9" ht="37.5" x14ac:dyDescent="0.15">
      <c r="A150" s="25">
        <v>20</v>
      </c>
      <c r="B150" s="29" t="s">
        <v>390</v>
      </c>
      <c r="C150" s="10" t="s">
        <v>151</v>
      </c>
      <c r="D150" s="10" t="s">
        <v>6</v>
      </c>
      <c r="E150" s="11" t="s">
        <v>150</v>
      </c>
      <c r="F150" s="24" t="s">
        <v>309</v>
      </c>
      <c r="G150" s="22">
        <f t="shared" ref="G150:G153" si="19">IF(F150="一等奖",100,IF(F150="二等奖",70,IF(F150="三等奖",40,IF(F150="优秀奖",20,10))))</f>
        <v>70</v>
      </c>
      <c r="H150" s="32">
        <f>SUM(G150:G154)</f>
        <v>190</v>
      </c>
      <c r="I150" s="32"/>
    </row>
    <row r="151" spans="1:9" ht="37.5" x14ac:dyDescent="0.15">
      <c r="A151" s="27"/>
      <c r="B151" s="30"/>
      <c r="C151" s="6" t="s">
        <v>153</v>
      </c>
      <c r="D151" s="6" t="s">
        <v>6</v>
      </c>
      <c r="E151" s="8" t="s">
        <v>152</v>
      </c>
      <c r="F151" s="24" t="s">
        <v>309</v>
      </c>
      <c r="G151" s="22">
        <f t="shared" si="19"/>
        <v>70</v>
      </c>
      <c r="H151" s="33"/>
      <c r="I151" s="33"/>
    </row>
    <row r="152" spans="1:9" ht="18.75" x14ac:dyDescent="0.15">
      <c r="A152" s="27"/>
      <c r="B152" s="30"/>
      <c r="C152" s="10" t="s">
        <v>155</v>
      </c>
      <c r="D152" s="10" t="s">
        <v>6</v>
      </c>
      <c r="E152" s="11" t="s">
        <v>154</v>
      </c>
      <c r="F152" s="23" t="s">
        <v>311</v>
      </c>
      <c r="G152" s="22">
        <f t="shared" si="19"/>
        <v>20</v>
      </c>
      <c r="H152" s="33"/>
      <c r="I152" s="33"/>
    </row>
    <row r="153" spans="1:9" ht="18.75" x14ac:dyDescent="0.15">
      <c r="A153" s="27"/>
      <c r="B153" s="30"/>
      <c r="C153" s="10" t="s">
        <v>157</v>
      </c>
      <c r="D153" s="10" t="s">
        <v>6</v>
      </c>
      <c r="E153" s="11" t="s">
        <v>156</v>
      </c>
      <c r="F153" s="23" t="s">
        <v>311</v>
      </c>
      <c r="G153" s="22">
        <f t="shared" si="19"/>
        <v>20</v>
      </c>
      <c r="H153" s="33"/>
      <c r="I153" s="33"/>
    </row>
    <row r="154" spans="1:9" ht="18.75" x14ac:dyDescent="0.15">
      <c r="A154" s="26"/>
      <c r="B154" s="31"/>
      <c r="C154" s="10"/>
      <c r="D154" s="10"/>
      <c r="E154" s="11"/>
      <c r="F154" s="23" t="s">
        <v>332</v>
      </c>
      <c r="G154" s="22">
        <v>10</v>
      </c>
      <c r="H154" s="34"/>
      <c r="I154" s="34"/>
    </row>
    <row r="155" spans="1:9" ht="18.75" x14ac:dyDescent="0.15">
      <c r="A155" s="25">
        <v>21</v>
      </c>
      <c r="B155" s="29" t="s">
        <v>391</v>
      </c>
      <c r="C155" s="24" t="s">
        <v>205</v>
      </c>
      <c r="D155" s="24" t="s">
        <v>6</v>
      </c>
      <c r="E155" s="11" t="s">
        <v>204</v>
      </c>
      <c r="F155" s="24" t="s">
        <v>309</v>
      </c>
      <c r="G155" s="22">
        <f t="shared" ref="G155:G159" si="20">IF(F155="一等奖",100,IF(F155="二等奖",70,IF(F155="三等奖",40,IF(F155="优秀奖",20,10))))</f>
        <v>70</v>
      </c>
      <c r="H155" s="32">
        <f>SUM(G155:G160)</f>
        <v>190</v>
      </c>
      <c r="I155" s="32"/>
    </row>
    <row r="156" spans="1:9" ht="37.5" x14ac:dyDescent="0.15">
      <c r="A156" s="27"/>
      <c r="B156" s="30"/>
      <c r="C156" s="6" t="s">
        <v>207</v>
      </c>
      <c r="D156" s="6" t="s">
        <v>6</v>
      </c>
      <c r="E156" s="8" t="s">
        <v>206</v>
      </c>
      <c r="F156" s="23" t="s">
        <v>311</v>
      </c>
      <c r="G156" s="22">
        <f t="shared" si="20"/>
        <v>20</v>
      </c>
      <c r="H156" s="33"/>
      <c r="I156" s="33"/>
    </row>
    <row r="157" spans="1:9" ht="18.75" x14ac:dyDescent="0.15">
      <c r="A157" s="27"/>
      <c r="B157" s="30"/>
      <c r="C157" s="24" t="s">
        <v>209</v>
      </c>
      <c r="D157" s="24" t="s">
        <v>6</v>
      </c>
      <c r="E157" s="11" t="s">
        <v>208</v>
      </c>
      <c r="F157" s="23" t="s">
        <v>311</v>
      </c>
      <c r="G157" s="22">
        <f t="shared" si="20"/>
        <v>20</v>
      </c>
      <c r="H157" s="33"/>
      <c r="I157" s="33"/>
    </row>
    <row r="158" spans="1:9" ht="37.5" x14ac:dyDescent="0.15">
      <c r="A158" s="27"/>
      <c r="B158" s="30"/>
      <c r="C158" s="24" t="s">
        <v>210</v>
      </c>
      <c r="D158" s="24" t="s">
        <v>6</v>
      </c>
      <c r="E158" s="11" t="s">
        <v>392</v>
      </c>
      <c r="F158" s="23" t="s">
        <v>311</v>
      </c>
      <c r="G158" s="22">
        <f t="shared" si="20"/>
        <v>20</v>
      </c>
      <c r="H158" s="33"/>
      <c r="I158" s="33"/>
    </row>
    <row r="159" spans="1:9" ht="18.75" x14ac:dyDescent="0.15">
      <c r="A159" s="27"/>
      <c r="B159" s="30"/>
      <c r="C159" s="24" t="s">
        <v>211</v>
      </c>
      <c r="D159" s="24" t="s">
        <v>6</v>
      </c>
      <c r="E159" s="11" t="s">
        <v>393</v>
      </c>
      <c r="F159" s="23" t="s">
        <v>311</v>
      </c>
      <c r="G159" s="22">
        <f t="shared" si="20"/>
        <v>20</v>
      </c>
      <c r="H159" s="33"/>
      <c r="I159" s="33"/>
    </row>
    <row r="160" spans="1:9" ht="18.75" x14ac:dyDescent="0.15">
      <c r="A160" s="26"/>
      <c r="B160" s="31"/>
      <c r="C160" s="24"/>
      <c r="D160" s="24"/>
      <c r="E160" s="11"/>
      <c r="F160" s="23" t="s">
        <v>348</v>
      </c>
      <c r="G160" s="22">
        <v>40</v>
      </c>
      <c r="H160" s="34"/>
      <c r="I160" s="34"/>
    </row>
    <row r="161" spans="1:9" ht="18.75" x14ac:dyDescent="0.15">
      <c r="A161" s="25">
        <v>22</v>
      </c>
      <c r="B161" s="29" t="s">
        <v>394</v>
      </c>
      <c r="C161" s="15" t="s">
        <v>180</v>
      </c>
      <c r="D161" s="15" t="s">
        <v>132</v>
      </c>
      <c r="E161" s="11" t="s">
        <v>179</v>
      </c>
      <c r="F161" s="24" t="s">
        <v>309</v>
      </c>
      <c r="G161" s="22">
        <f t="shared" ref="G161:G164" si="21">IF(F161="一等奖",100,IF(F161="二等奖",70,IF(F161="三等奖",40,IF(F161="优秀奖",20,10))))</f>
        <v>70</v>
      </c>
      <c r="H161" s="32">
        <f>SUM(G161:G165)</f>
        <v>180</v>
      </c>
      <c r="I161" s="32"/>
    </row>
    <row r="162" spans="1:9" ht="18.75" x14ac:dyDescent="0.15">
      <c r="A162" s="27"/>
      <c r="B162" s="30"/>
      <c r="C162" s="15" t="s">
        <v>182</v>
      </c>
      <c r="D162" s="15" t="s">
        <v>132</v>
      </c>
      <c r="E162" s="11" t="s">
        <v>181</v>
      </c>
      <c r="F162" s="23" t="s">
        <v>310</v>
      </c>
      <c r="G162" s="22">
        <f t="shared" si="21"/>
        <v>40</v>
      </c>
      <c r="H162" s="33"/>
      <c r="I162" s="33"/>
    </row>
    <row r="163" spans="1:9" ht="18.75" x14ac:dyDescent="0.15">
      <c r="A163" s="27"/>
      <c r="B163" s="30"/>
      <c r="C163" s="15" t="s">
        <v>184</v>
      </c>
      <c r="D163" s="15" t="s">
        <v>132</v>
      </c>
      <c r="E163" s="11" t="s">
        <v>183</v>
      </c>
      <c r="F163" s="23" t="s">
        <v>310</v>
      </c>
      <c r="G163" s="22">
        <f t="shared" si="21"/>
        <v>40</v>
      </c>
      <c r="H163" s="33"/>
      <c r="I163" s="33"/>
    </row>
    <row r="164" spans="1:9" ht="18.75" x14ac:dyDescent="0.15">
      <c r="A164" s="27"/>
      <c r="B164" s="30"/>
      <c r="C164" s="15" t="s">
        <v>186</v>
      </c>
      <c r="D164" s="15" t="s">
        <v>132</v>
      </c>
      <c r="E164" s="11" t="s">
        <v>185</v>
      </c>
      <c r="F164" s="24" t="s">
        <v>311</v>
      </c>
      <c r="G164" s="22">
        <f t="shared" si="21"/>
        <v>20</v>
      </c>
      <c r="H164" s="33"/>
      <c r="I164" s="33"/>
    </row>
    <row r="165" spans="1:9" ht="18.75" x14ac:dyDescent="0.15">
      <c r="A165" s="26"/>
      <c r="B165" s="31"/>
      <c r="C165" s="15"/>
      <c r="D165" s="15"/>
      <c r="E165" s="11"/>
      <c r="F165" s="23" t="s">
        <v>332</v>
      </c>
      <c r="G165" s="22">
        <v>10</v>
      </c>
      <c r="H165" s="34"/>
      <c r="I165" s="34"/>
    </row>
    <row r="166" spans="1:9" ht="18.75" x14ac:dyDescent="0.15">
      <c r="A166" s="25">
        <v>23</v>
      </c>
      <c r="B166" s="29" t="s">
        <v>346</v>
      </c>
      <c r="C166" s="10" t="s">
        <v>159</v>
      </c>
      <c r="D166" s="10" t="s">
        <v>160</v>
      </c>
      <c r="E166" s="11" t="s">
        <v>158</v>
      </c>
      <c r="F166" s="24" t="s">
        <v>308</v>
      </c>
      <c r="G166" s="22">
        <f t="shared" ref="G166:G168" si="22">IF(F166="一等奖",100,IF(F166="二等奖",70,IF(F166="三等奖",40,IF(F166="优秀奖",20,10))))</f>
        <v>100</v>
      </c>
      <c r="H166" s="32">
        <f>SUM(G166:G169)</f>
        <v>160</v>
      </c>
      <c r="I166" s="32"/>
    </row>
    <row r="167" spans="1:9" ht="37.5" x14ac:dyDescent="0.15">
      <c r="A167" s="27"/>
      <c r="B167" s="30"/>
      <c r="C167" s="10" t="s">
        <v>162</v>
      </c>
      <c r="D167" s="10" t="s">
        <v>6</v>
      </c>
      <c r="E167" s="11" t="s">
        <v>161</v>
      </c>
      <c r="F167" s="23" t="s">
        <v>311</v>
      </c>
      <c r="G167" s="22">
        <f t="shared" si="22"/>
        <v>20</v>
      </c>
      <c r="H167" s="33"/>
      <c r="I167" s="33"/>
    </row>
    <row r="168" spans="1:9" ht="37.5" x14ac:dyDescent="0.15">
      <c r="A168" s="27"/>
      <c r="B168" s="30"/>
      <c r="C168" s="10" t="s">
        <v>164</v>
      </c>
      <c r="D168" s="10" t="s">
        <v>6</v>
      </c>
      <c r="E168" s="11" t="s">
        <v>163</v>
      </c>
      <c r="F168" s="23" t="s">
        <v>311</v>
      </c>
      <c r="G168" s="22">
        <f t="shared" si="22"/>
        <v>20</v>
      </c>
      <c r="H168" s="33"/>
      <c r="I168" s="33"/>
    </row>
    <row r="169" spans="1:9" ht="18.75" x14ac:dyDescent="0.15">
      <c r="A169" s="26"/>
      <c r="B169" s="31"/>
      <c r="C169" s="10"/>
      <c r="D169" s="10"/>
      <c r="E169" s="11"/>
      <c r="F169" s="23" t="s">
        <v>351</v>
      </c>
      <c r="G169" s="22">
        <v>20</v>
      </c>
      <c r="H169" s="34"/>
      <c r="I169" s="34"/>
    </row>
    <row r="170" spans="1:9" ht="37.5" x14ac:dyDescent="0.15">
      <c r="A170" s="25">
        <v>24</v>
      </c>
      <c r="B170" s="29" t="s">
        <v>345</v>
      </c>
      <c r="C170" s="10" t="s">
        <v>127</v>
      </c>
      <c r="D170" s="10" t="s">
        <v>6</v>
      </c>
      <c r="E170" s="11" t="s">
        <v>126</v>
      </c>
      <c r="F170" s="24" t="s">
        <v>308</v>
      </c>
      <c r="G170" s="22">
        <f t="shared" ref="G170:G171" si="23">IF(F170="一等奖",100,IF(F170="二等奖",70,IF(F170="三等奖",40,IF(F170="优秀奖",20,10))))</f>
        <v>100</v>
      </c>
      <c r="H170" s="32">
        <f>SUM(G170:G172)</f>
        <v>150</v>
      </c>
      <c r="I170" s="32"/>
    </row>
    <row r="171" spans="1:9" ht="37.5" x14ac:dyDescent="0.15">
      <c r="A171" s="27"/>
      <c r="B171" s="30"/>
      <c r="C171" s="10" t="s">
        <v>129</v>
      </c>
      <c r="D171" s="10" t="s">
        <v>6</v>
      </c>
      <c r="E171" s="11" t="s">
        <v>128</v>
      </c>
      <c r="F171" s="24" t="s">
        <v>311</v>
      </c>
      <c r="G171" s="22">
        <f t="shared" si="23"/>
        <v>20</v>
      </c>
      <c r="H171" s="33"/>
      <c r="I171" s="33"/>
    </row>
    <row r="172" spans="1:9" ht="18.75" x14ac:dyDescent="0.15">
      <c r="A172" s="26"/>
      <c r="B172" s="31"/>
      <c r="C172" s="10"/>
      <c r="D172" s="10"/>
      <c r="E172" s="11"/>
      <c r="F172" s="23" t="s">
        <v>353</v>
      </c>
      <c r="G172" s="22">
        <v>30</v>
      </c>
      <c r="H172" s="34"/>
      <c r="I172" s="34"/>
    </row>
    <row r="173" spans="1:9" ht="18.75" x14ac:dyDescent="0.15">
      <c r="A173" s="25">
        <v>25</v>
      </c>
      <c r="B173" s="29" t="s">
        <v>368</v>
      </c>
      <c r="C173" s="6" t="s">
        <v>35</v>
      </c>
      <c r="D173" s="6" t="s">
        <v>6</v>
      </c>
      <c r="E173" s="8" t="s">
        <v>34</v>
      </c>
      <c r="F173" s="24" t="s">
        <v>310</v>
      </c>
      <c r="G173" s="22">
        <f t="shared" ref="G173:G176" si="24">IF(F173="一等奖",100,IF(F173="二等奖",70,IF(F173="三等奖",40,IF(F173="优秀奖",20,10))))</f>
        <v>40</v>
      </c>
      <c r="H173" s="32">
        <f>SUM(G173:G177)</f>
        <v>120</v>
      </c>
      <c r="I173" s="32"/>
    </row>
    <row r="174" spans="1:9" ht="37.5" x14ac:dyDescent="0.15">
      <c r="A174" s="27"/>
      <c r="B174" s="30"/>
      <c r="C174" s="6" t="s">
        <v>37</v>
      </c>
      <c r="D174" s="6" t="s">
        <v>6</v>
      </c>
      <c r="E174" s="8" t="s">
        <v>36</v>
      </c>
      <c r="F174" s="23" t="s">
        <v>311</v>
      </c>
      <c r="G174" s="22">
        <f t="shared" si="24"/>
        <v>20</v>
      </c>
      <c r="H174" s="33"/>
      <c r="I174" s="33"/>
    </row>
    <row r="175" spans="1:9" ht="18.75" x14ac:dyDescent="0.15">
      <c r="A175" s="27"/>
      <c r="B175" s="30"/>
      <c r="C175" s="6" t="s">
        <v>39</v>
      </c>
      <c r="D175" s="6" t="s">
        <v>6</v>
      </c>
      <c r="E175" s="8" t="s">
        <v>38</v>
      </c>
      <c r="F175" s="23" t="s">
        <v>311</v>
      </c>
      <c r="G175" s="22">
        <f t="shared" si="24"/>
        <v>20</v>
      </c>
      <c r="H175" s="33"/>
      <c r="I175" s="33"/>
    </row>
    <row r="176" spans="1:9" ht="18.75" x14ac:dyDescent="0.15">
      <c r="A176" s="27"/>
      <c r="B176" s="30"/>
      <c r="C176" s="6" t="s">
        <v>41</v>
      </c>
      <c r="D176" s="6" t="s">
        <v>6</v>
      </c>
      <c r="E176" s="8" t="s">
        <v>40</v>
      </c>
      <c r="F176" s="23" t="s">
        <v>311</v>
      </c>
      <c r="G176" s="22">
        <f t="shared" si="24"/>
        <v>20</v>
      </c>
      <c r="H176" s="33"/>
      <c r="I176" s="33"/>
    </row>
    <row r="177" spans="1:9" ht="18.75" x14ac:dyDescent="0.15">
      <c r="A177" s="26"/>
      <c r="B177" s="31"/>
      <c r="C177" s="6"/>
      <c r="D177" s="6"/>
      <c r="E177" s="8"/>
      <c r="F177" s="23" t="s">
        <v>351</v>
      </c>
      <c r="G177" s="22">
        <v>20</v>
      </c>
      <c r="H177" s="34"/>
      <c r="I177" s="34"/>
    </row>
    <row r="178" spans="1:9" ht="112.5" x14ac:dyDescent="0.15">
      <c r="A178" s="25">
        <v>26</v>
      </c>
      <c r="B178" s="29" t="s">
        <v>395</v>
      </c>
      <c r="C178" s="24" t="s">
        <v>165</v>
      </c>
      <c r="D178" s="24" t="s">
        <v>6</v>
      </c>
      <c r="E178" s="11" t="s">
        <v>396</v>
      </c>
      <c r="F178" s="24" t="s">
        <v>309</v>
      </c>
      <c r="G178" s="22">
        <f t="shared" ref="G178:G179" si="25">IF(F178="一等奖",100,IF(F178="二等奖",70,IF(F178="三等奖",40,IF(F178="优秀奖",20,10))))</f>
        <v>70</v>
      </c>
      <c r="H178" s="32">
        <f>SUM(G178:G180)</f>
        <v>120</v>
      </c>
      <c r="I178" s="32"/>
    </row>
    <row r="179" spans="1:9" ht="37.5" x14ac:dyDescent="0.15">
      <c r="A179" s="27"/>
      <c r="B179" s="30"/>
      <c r="C179" s="6" t="s">
        <v>167</v>
      </c>
      <c r="D179" s="6" t="s">
        <v>6</v>
      </c>
      <c r="E179" s="8" t="s">
        <v>166</v>
      </c>
      <c r="F179" s="24" t="s">
        <v>311</v>
      </c>
      <c r="G179" s="22">
        <f t="shared" si="25"/>
        <v>20</v>
      </c>
      <c r="H179" s="33"/>
      <c r="I179" s="33"/>
    </row>
    <row r="180" spans="1:9" ht="18.75" x14ac:dyDescent="0.15">
      <c r="A180" s="26"/>
      <c r="B180" s="31"/>
      <c r="C180" s="6"/>
      <c r="D180" s="6"/>
      <c r="E180" s="8"/>
      <c r="F180" s="23" t="s">
        <v>353</v>
      </c>
      <c r="G180" s="22">
        <v>30</v>
      </c>
      <c r="H180" s="34"/>
      <c r="I180" s="34"/>
    </row>
    <row r="181" spans="1:9" ht="18.75" x14ac:dyDescent="0.15">
      <c r="A181" s="25">
        <v>27</v>
      </c>
      <c r="B181" s="29" t="s">
        <v>397</v>
      </c>
      <c r="C181" s="24" t="s">
        <v>188</v>
      </c>
      <c r="D181" s="24" t="s">
        <v>6</v>
      </c>
      <c r="E181" s="11" t="s">
        <v>187</v>
      </c>
      <c r="F181" s="24" t="s">
        <v>309</v>
      </c>
      <c r="G181" s="22">
        <f t="shared" ref="G181:G182" si="26">IF(F181="一等奖",100,IF(F181="二等奖",70,IF(F181="三等奖",40,IF(F181="优秀奖",20,10))))</f>
        <v>70</v>
      </c>
      <c r="H181" s="32">
        <f>SUM(G181:G183)</f>
        <v>120</v>
      </c>
      <c r="I181" s="32"/>
    </row>
    <row r="182" spans="1:9" ht="18.75" x14ac:dyDescent="0.15">
      <c r="A182" s="27"/>
      <c r="B182" s="30"/>
      <c r="C182" s="15" t="s">
        <v>190</v>
      </c>
      <c r="D182" s="15" t="s">
        <v>6</v>
      </c>
      <c r="E182" s="11" t="s">
        <v>189</v>
      </c>
      <c r="F182" s="24" t="s">
        <v>310</v>
      </c>
      <c r="G182" s="22">
        <f t="shared" si="26"/>
        <v>40</v>
      </c>
      <c r="H182" s="33"/>
      <c r="I182" s="33"/>
    </row>
    <row r="183" spans="1:9" ht="18.75" x14ac:dyDescent="0.15">
      <c r="A183" s="26"/>
      <c r="B183" s="31"/>
      <c r="C183" s="15"/>
      <c r="D183" s="15"/>
      <c r="E183" s="11"/>
      <c r="F183" s="23" t="s">
        <v>332</v>
      </c>
      <c r="G183" s="22">
        <v>10</v>
      </c>
      <c r="H183" s="34"/>
      <c r="I183" s="34"/>
    </row>
    <row r="184" spans="1:9" ht="18.75" x14ac:dyDescent="0.15">
      <c r="A184" s="25">
        <v>28</v>
      </c>
      <c r="B184" s="29" t="s">
        <v>398</v>
      </c>
      <c r="C184" s="7" t="s">
        <v>245</v>
      </c>
      <c r="D184" s="7" t="s">
        <v>6</v>
      </c>
      <c r="E184" s="11" t="s">
        <v>359</v>
      </c>
      <c r="F184" s="24" t="s">
        <v>309</v>
      </c>
      <c r="G184" s="22">
        <f t="shared" ref="G184" si="27">IF(F184="一等奖",100,IF(F184="二等奖",70,IF(F184="三等奖",40,IF(F184="优秀奖",20,10))))</f>
        <v>70</v>
      </c>
      <c r="H184" s="32">
        <f>SUM(G184:G185)</f>
        <v>110</v>
      </c>
      <c r="I184" s="32"/>
    </row>
    <row r="185" spans="1:9" ht="18.75" x14ac:dyDescent="0.15">
      <c r="A185" s="26"/>
      <c r="B185" s="31"/>
      <c r="C185" s="7"/>
      <c r="D185" s="7"/>
      <c r="E185" s="11"/>
      <c r="F185" s="23" t="s">
        <v>348</v>
      </c>
      <c r="G185" s="22">
        <v>40</v>
      </c>
      <c r="H185" s="34"/>
      <c r="I185" s="34"/>
    </row>
    <row r="186" spans="1:9" ht="18.75" x14ac:dyDescent="0.15">
      <c r="A186" s="25">
        <v>29</v>
      </c>
      <c r="B186" s="29" t="s">
        <v>399</v>
      </c>
      <c r="C186" s="14" t="s">
        <v>106</v>
      </c>
      <c r="D186" s="14" t="s">
        <v>6</v>
      </c>
      <c r="E186" s="8" t="s">
        <v>105</v>
      </c>
      <c r="F186" s="23" t="s">
        <v>311</v>
      </c>
      <c r="G186" s="22">
        <f t="shared" ref="G186:G188" si="28">IF(F186="一等奖",100,IF(F186="二等奖",70,IF(F186="三等奖",40,IF(F186="优秀奖",20,10))))</f>
        <v>20</v>
      </c>
      <c r="H186" s="32">
        <f>SUM(G186:G189)</f>
        <v>100</v>
      </c>
      <c r="I186" s="32"/>
    </row>
    <row r="187" spans="1:9" ht="37.5" x14ac:dyDescent="0.15">
      <c r="A187" s="27"/>
      <c r="B187" s="30"/>
      <c r="C187" s="14" t="s">
        <v>107</v>
      </c>
      <c r="D187" s="14" t="s">
        <v>6</v>
      </c>
      <c r="E187" s="8" t="s">
        <v>400</v>
      </c>
      <c r="F187" s="23" t="s">
        <v>311</v>
      </c>
      <c r="G187" s="22">
        <f t="shared" si="28"/>
        <v>20</v>
      </c>
      <c r="H187" s="33"/>
      <c r="I187" s="33"/>
    </row>
    <row r="188" spans="1:9" ht="37.5" x14ac:dyDescent="0.15">
      <c r="A188" s="27"/>
      <c r="B188" s="30"/>
      <c r="C188" s="6" t="s">
        <v>109</v>
      </c>
      <c r="D188" s="6" t="s">
        <v>89</v>
      </c>
      <c r="E188" s="8" t="s">
        <v>108</v>
      </c>
      <c r="F188" s="23" t="s">
        <v>311</v>
      </c>
      <c r="G188" s="22">
        <f t="shared" si="28"/>
        <v>20</v>
      </c>
      <c r="H188" s="33"/>
      <c r="I188" s="33"/>
    </row>
    <row r="189" spans="1:9" ht="18.75" x14ac:dyDescent="0.15">
      <c r="A189" s="26"/>
      <c r="B189" s="31"/>
      <c r="C189" s="6"/>
      <c r="D189" s="6"/>
      <c r="E189" s="8"/>
      <c r="F189" s="23" t="s">
        <v>348</v>
      </c>
      <c r="G189" s="22">
        <v>40</v>
      </c>
      <c r="H189" s="34"/>
      <c r="I189" s="34"/>
    </row>
    <row r="190" spans="1:9" ht="18.75" x14ac:dyDescent="0.15">
      <c r="A190" s="25">
        <v>30</v>
      </c>
      <c r="B190" s="29" t="s">
        <v>401</v>
      </c>
      <c r="C190" s="15" t="s">
        <v>131</v>
      </c>
      <c r="D190" s="15" t="s">
        <v>132</v>
      </c>
      <c r="E190" s="11" t="s">
        <v>130</v>
      </c>
      <c r="F190" s="24" t="s">
        <v>310</v>
      </c>
      <c r="G190" s="22">
        <f t="shared" ref="G190:G192" si="29">IF(F190="一等奖",100,IF(F190="二等奖",70,IF(F190="三等奖",40,IF(F190="优秀奖",20,10))))</f>
        <v>40</v>
      </c>
      <c r="H190" s="32">
        <f>SUM(G190:G193)</f>
        <v>100</v>
      </c>
      <c r="I190" s="32"/>
    </row>
    <row r="191" spans="1:9" ht="18.75" x14ac:dyDescent="0.15">
      <c r="A191" s="27"/>
      <c r="B191" s="30"/>
      <c r="C191" s="15" t="s">
        <v>134</v>
      </c>
      <c r="D191" s="15" t="s">
        <v>132</v>
      </c>
      <c r="E191" s="11" t="s">
        <v>133</v>
      </c>
      <c r="F191" s="23" t="s">
        <v>311</v>
      </c>
      <c r="G191" s="22">
        <f t="shared" si="29"/>
        <v>20</v>
      </c>
      <c r="H191" s="33"/>
      <c r="I191" s="33"/>
    </row>
    <row r="192" spans="1:9" ht="18.75" x14ac:dyDescent="0.15">
      <c r="A192" s="27"/>
      <c r="B192" s="30"/>
      <c r="C192" s="15" t="s">
        <v>136</v>
      </c>
      <c r="D192" s="15" t="s">
        <v>132</v>
      </c>
      <c r="E192" s="11" t="s">
        <v>135</v>
      </c>
      <c r="F192" s="23" t="s">
        <v>311</v>
      </c>
      <c r="G192" s="22">
        <f t="shared" si="29"/>
        <v>20</v>
      </c>
      <c r="H192" s="33"/>
      <c r="I192" s="33"/>
    </row>
    <row r="193" spans="1:9" ht="18.75" x14ac:dyDescent="0.15">
      <c r="A193" s="26"/>
      <c r="B193" s="31"/>
      <c r="C193" s="15"/>
      <c r="D193" s="15"/>
      <c r="E193" s="11"/>
      <c r="F193" s="23" t="s">
        <v>351</v>
      </c>
      <c r="G193" s="22">
        <v>20</v>
      </c>
      <c r="H193" s="34"/>
      <c r="I193" s="34"/>
    </row>
    <row r="194" spans="1:9" ht="18.75" x14ac:dyDescent="0.15">
      <c r="A194" s="25">
        <v>31</v>
      </c>
      <c r="B194" s="29" t="s">
        <v>335</v>
      </c>
      <c r="C194" s="6" t="s">
        <v>87</v>
      </c>
      <c r="D194" s="6" t="s">
        <v>6</v>
      </c>
      <c r="E194" s="8" t="s">
        <v>355</v>
      </c>
      <c r="F194" s="24" t="s">
        <v>310</v>
      </c>
      <c r="G194" s="22">
        <f t="shared" ref="G194" si="30">IF(F194="一等奖",100,IF(F194="二等奖",70,IF(F194="三等奖",40,IF(F194="优秀奖",20,10))))</f>
        <v>40</v>
      </c>
      <c r="H194" s="32">
        <f>SUM(G194:G195)</f>
        <v>80</v>
      </c>
      <c r="I194" s="32"/>
    </row>
    <row r="195" spans="1:9" ht="18.75" x14ac:dyDescent="0.15">
      <c r="A195" s="26"/>
      <c r="B195" s="31"/>
      <c r="C195" s="6"/>
      <c r="D195" s="6"/>
      <c r="E195" s="8"/>
      <c r="F195" s="23" t="s">
        <v>348</v>
      </c>
      <c r="G195" s="22">
        <v>40</v>
      </c>
      <c r="H195" s="34"/>
      <c r="I195" s="34"/>
    </row>
    <row r="196" spans="1:9" ht="18.75" x14ac:dyDescent="0.15">
      <c r="A196" s="25">
        <v>32</v>
      </c>
      <c r="B196" s="37" t="s">
        <v>402</v>
      </c>
      <c r="C196" s="6" t="s">
        <v>88</v>
      </c>
      <c r="D196" s="6" t="s">
        <v>89</v>
      </c>
      <c r="E196" s="8" t="s">
        <v>319</v>
      </c>
      <c r="F196" s="23" t="s">
        <v>311</v>
      </c>
      <c r="G196" s="22">
        <f t="shared" ref="G196:G197" si="31">IF(F196="一等奖",100,IF(F196="二等奖",70,IF(F196="三等奖",40,IF(F196="优秀奖",20,10))))</f>
        <v>20</v>
      </c>
      <c r="H196" s="32">
        <f>SUM(G196:G198)</f>
        <v>80</v>
      </c>
      <c r="I196" s="32"/>
    </row>
    <row r="197" spans="1:9" ht="18.75" x14ac:dyDescent="0.15">
      <c r="A197" s="27"/>
      <c r="B197" s="38"/>
      <c r="C197" s="6" t="s">
        <v>90</v>
      </c>
      <c r="D197" s="6" t="s">
        <v>89</v>
      </c>
      <c r="E197" s="8" t="s">
        <v>320</v>
      </c>
      <c r="F197" s="23" t="s">
        <v>311</v>
      </c>
      <c r="G197" s="22">
        <f t="shared" si="31"/>
        <v>20</v>
      </c>
      <c r="H197" s="33"/>
      <c r="I197" s="33"/>
    </row>
    <row r="198" spans="1:9" ht="18.75" x14ac:dyDescent="0.15">
      <c r="A198" s="26"/>
      <c r="B198" s="39"/>
      <c r="C198" s="6"/>
      <c r="D198" s="6"/>
      <c r="E198" s="8"/>
      <c r="F198" s="23" t="s">
        <v>348</v>
      </c>
      <c r="G198" s="22">
        <v>40</v>
      </c>
      <c r="H198" s="34"/>
      <c r="I198" s="34"/>
    </row>
    <row r="199" spans="1:9" ht="56.25" x14ac:dyDescent="0.15">
      <c r="A199" s="25">
        <v>33</v>
      </c>
      <c r="B199" s="29" t="s">
        <v>403</v>
      </c>
      <c r="C199" s="24" t="s">
        <v>147</v>
      </c>
      <c r="D199" s="24" t="s">
        <v>6</v>
      </c>
      <c r="E199" s="11" t="s">
        <v>356</v>
      </c>
      <c r="F199" s="23" t="s">
        <v>311</v>
      </c>
      <c r="G199" s="22">
        <f t="shared" ref="G199:G201" si="32">IF(F199="一等奖",100,IF(F199="二等奖",70,IF(F199="三等奖",40,IF(F199="优秀奖",20,10))))</f>
        <v>20</v>
      </c>
      <c r="H199" s="32">
        <f>SUM(G199:G202)</f>
        <v>80</v>
      </c>
      <c r="I199" s="32"/>
    </row>
    <row r="200" spans="1:9" ht="18.75" x14ac:dyDescent="0.15">
      <c r="A200" s="27"/>
      <c r="B200" s="30"/>
      <c r="C200" s="24" t="s">
        <v>148</v>
      </c>
      <c r="D200" s="24" t="s">
        <v>6</v>
      </c>
      <c r="E200" s="11" t="s">
        <v>357</v>
      </c>
      <c r="F200" s="23" t="s">
        <v>311</v>
      </c>
      <c r="G200" s="22">
        <f t="shared" si="32"/>
        <v>20</v>
      </c>
      <c r="H200" s="33"/>
      <c r="I200" s="33"/>
    </row>
    <row r="201" spans="1:9" ht="75" x14ac:dyDescent="0.15">
      <c r="A201" s="27"/>
      <c r="B201" s="30"/>
      <c r="C201" s="24" t="s">
        <v>149</v>
      </c>
      <c r="D201" s="24" t="s">
        <v>6</v>
      </c>
      <c r="E201" s="11" t="s">
        <v>358</v>
      </c>
      <c r="F201" s="23" t="s">
        <v>311</v>
      </c>
      <c r="G201" s="22">
        <f t="shared" si="32"/>
        <v>20</v>
      </c>
      <c r="H201" s="33"/>
      <c r="I201" s="33"/>
    </row>
    <row r="202" spans="1:9" ht="18.75" x14ac:dyDescent="0.15">
      <c r="A202" s="26"/>
      <c r="B202" s="31"/>
      <c r="C202" s="24"/>
      <c r="D202" s="24"/>
      <c r="E202" s="11"/>
      <c r="F202" s="23" t="s">
        <v>351</v>
      </c>
      <c r="G202" s="22">
        <v>20</v>
      </c>
      <c r="H202" s="34"/>
      <c r="I202" s="34"/>
    </row>
    <row r="203" spans="1:9" ht="37.5" x14ac:dyDescent="0.15">
      <c r="A203" s="25">
        <v>34</v>
      </c>
      <c r="B203" s="29" t="s">
        <v>404</v>
      </c>
      <c r="C203" s="10" t="s">
        <v>242</v>
      </c>
      <c r="D203" s="10" t="s">
        <v>89</v>
      </c>
      <c r="E203" s="11" t="s">
        <v>241</v>
      </c>
      <c r="F203" s="24" t="s">
        <v>310</v>
      </c>
      <c r="G203" s="22">
        <f t="shared" ref="G203:G204" si="33">IF(F203="一等奖",100,IF(F203="二等奖",70,IF(F203="三等奖",40,IF(F203="优秀奖",20,10))))</f>
        <v>40</v>
      </c>
      <c r="H203" s="32">
        <f>SUM(G203:G205)</f>
        <v>80</v>
      </c>
      <c r="I203" s="32"/>
    </row>
    <row r="204" spans="1:9" ht="18.75" x14ac:dyDescent="0.15">
      <c r="A204" s="27"/>
      <c r="B204" s="30"/>
      <c r="C204" s="10" t="s">
        <v>244</v>
      </c>
      <c r="D204" s="10" t="s">
        <v>89</v>
      </c>
      <c r="E204" s="11" t="s">
        <v>243</v>
      </c>
      <c r="F204" s="24" t="s">
        <v>311</v>
      </c>
      <c r="G204" s="22">
        <f t="shared" si="33"/>
        <v>20</v>
      </c>
      <c r="H204" s="33"/>
      <c r="I204" s="33"/>
    </row>
    <row r="205" spans="1:9" ht="18.75" x14ac:dyDescent="0.15">
      <c r="A205" s="26"/>
      <c r="B205" s="31"/>
      <c r="C205" s="10"/>
      <c r="D205" s="10"/>
      <c r="E205" s="11"/>
      <c r="F205" s="23" t="s">
        <v>351</v>
      </c>
      <c r="G205" s="22">
        <v>20</v>
      </c>
      <c r="H205" s="34"/>
      <c r="I205" s="34"/>
    </row>
    <row r="206" spans="1:9" ht="37.5" x14ac:dyDescent="0.15">
      <c r="A206" s="25">
        <v>35</v>
      </c>
      <c r="B206" s="29" t="s">
        <v>405</v>
      </c>
      <c r="C206" s="6" t="s">
        <v>96</v>
      </c>
      <c r="D206" s="6" t="s">
        <v>89</v>
      </c>
      <c r="E206" s="8" t="s">
        <v>406</v>
      </c>
      <c r="F206" s="24" t="s">
        <v>311</v>
      </c>
      <c r="G206" s="22">
        <f t="shared" ref="G206" si="34">IF(F206="一等奖",100,IF(F206="二等奖",70,IF(F206="三等奖",40,IF(F206="优秀奖",20,10))))</f>
        <v>20</v>
      </c>
      <c r="H206" s="32">
        <f>SUM(G206:G207)</f>
        <v>70</v>
      </c>
      <c r="I206" s="32"/>
    </row>
    <row r="207" spans="1:9" ht="18.75" x14ac:dyDescent="0.15">
      <c r="A207" s="26"/>
      <c r="B207" s="31"/>
      <c r="C207" s="6"/>
      <c r="D207" s="6"/>
      <c r="E207" s="8"/>
      <c r="F207" s="23" t="s">
        <v>350</v>
      </c>
      <c r="G207" s="22">
        <v>50</v>
      </c>
      <c r="H207" s="34"/>
      <c r="I207" s="34"/>
    </row>
    <row r="208" spans="1:9" ht="37.5" x14ac:dyDescent="0.15">
      <c r="A208" s="25">
        <v>36</v>
      </c>
      <c r="B208" s="29" t="s">
        <v>407</v>
      </c>
      <c r="C208" s="6" t="s">
        <v>98</v>
      </c>
      <c r="D208" s="6" t="s">
        <v>89</v>
      </c>
      <c r="E208" s="11" t="s">
        <v>97</v>
      </c>
      <c r="F208" s="24" t="s">
        <v>309</v>
      </c>
      <c r="G208" s="22">
        <f t="shared" ref="G208" si="35">IF(F208="一等奖",100,IF(F208="二等奖",70,IF(F208="三等奖",40,IF(F208="优秀奖",20,10))))</f>
        <v>70</v>
      </c>
      <c r="H208" s="32">
        <f>SUM(G208:G209)</f>
        <v>70</v>
      </c>
      <c r="I208" s="32"/>
    </row>
    <row r="209" spans="1:9" ht="18.75" x14ac:dyDescent="0.15">
      <c r="A209" s="26"/>
      <c r="B209" s="31"/>
      <c r="C209" s="6"/>
      <c r="D209" s="6"/>
      <c r="E209" s="11"/>
      <c r="F209" s="24" t="s">
        <v>352</v>
      </c>
      <c r="G209" s="22">
        <v>0</v>
      </c>
      <c r="H209" s="34"/>
      <c r="I209" s="34"/>
    </row>
  </sheetData>
  <mergeCells count="146">
    <mergeCell ref="B203:B205"/>
    <mergeCell ref="H203:H205"/>
    <mergeCell ref="I203:I205"/>
    <mergeCell ref="B206:B207"/>
    <mergeCell ref="H206:H207"/>
    <mergeCell ref="I206:I207"/>
    <mergeCell ref="B208:B209"/>
    <mergeCell ref="H208:H209"/>
    <mergeCell ref="I208:I209"/>
    <mergeCell ref="B194:B195"/>
    <mergeCell ref="H194:H195"/>
    <mergeCell ref="I194:I195"/>
    <mergeCell ref="B196:B198"/>
    <mergeCell ref="H196:H198"/>
    <mergeCell ref="I196:I198"/>
    <mergeCell ref="B199:B202"/>
    <mergeCell ref="H199:H202"/>
    <mergeCell ref="I199:I202"/>
    <mergeCell ref="B184:B185"/>
    <mergeCell ref="H184:H185"/>
    <mergeCell ref="I184:I185"/>
    <mergeCell ref="B186:B189"/>
    <mergeCell ref="H186:H189"/>
    <mergeCell ref="I186:I189"/>
    <mergeCell ref="B190:B193"/>
    <mergeCell ref="H190:H193"/>
    <mergeCell ref="I190:I193"/>
    <mergeCell ref="B173:B177"/>
    <mergeCell ref="H173:H177"/>
    <mergeCell ref="I173:I177"/>
    <mergeCell ref="B178:B180"/>
    <mergeCell ref="H178:H180"/>
    <mergeCell ref="I178:I180"/>
    <mergeCell ref="B181:B183"/>
    <mergeCell ref="H181:H183"/>
    <mergeCell ref="I181:I183"/>
    <mergeCell ref="B161:B165"/>
    <mergeCell ref="H161:H165"/>
    <mergeCell ref="I161:I165"/>
    <mergeCell ref="B166:B169"/>
    <mergeCell ref="H166:H169"/>
    <mergeCell ref="I166:I169"/>
    <mergeCell ref="B170:B172"/>
    <mergeCell ref="H170:H172"/>
    <mergeCell ref="I170:I172"/>
    <mergeCell ref="B144:B149"/>
    <mergeCell ref="H144:H149"/>
    <mergeCell ref="I144:I149"/>
    <mergeCell ref="B150:B154"/>
    <mergeCell ref="H150:H154"/>
    <mergeCell ref="I150:I154"/>
    <mergeCell ref="B155:B160"/>
    <mergeCell ref="H155:H160"/>
    <mergeCell ref="I155:I160"/>
    <mergeCell ref="B121:B128"/>
    <mergeCell ref="H121:H128"/>
    <mergeCell ref="I121:I128"/>
    <mergeCell ref="B129:B135"/>
    <mergeCell ref="H129:H135"/>
    <mergeCell ref="I129:I135"/>
    <mergeCell ref="B136:B143"/>
    <mergeCell ref="H136:H143"/>
    <mergeCell ref="I136:I143"/>
    <mergeCell ref="B101:B106"/>
    <mergeCell ref="H101:H106"/>
    <mergeCell ref="I101:I106"/>
    <mergeCell ref="B107:B112"/>
    <mergeCell ref="H107:H112"/>
    <mergeCell ref="I107:I112"/>
    <mergeCell ref="B113:B120"/>
    <mergeCell ref="H113:H120"/>
    <mergeCell ref="I113:I120"/>
    <mergeCell ref="B79:B85"/>
    <mergeCell ref="H79:H85"/>
    <mergeCell ref="I79:I85"/>
    <mergeCell ref="B86:B93"/>
    <mergeCell ref="H86:H93"/>
    <mergeCell ref="I86:I93"/>
    <mergeCell ref="B94:B100"/>
    <mergeCell ref="H94:H100"/>
    <mergeCell ref="I94:I100"/>
    <mergeCell ref="B58:B64"/>
    <mergeCell ref="H58:H64"/>
    <mergeCell ref="I58:I64"/>
    <mergeCell ref="B65:B71"/>
    <mergeCell ref="H65:H71"/>
    <mergeCell ref="I65:I71"/>
    <mergeCell ref="B72:B78"/>
    <mergeCell ref="H72:H78"/>
    <mergeCell ref="I72:I78"/>
    <mergeCell ref="B31:B39"/>
    <mergeCell ref="H31:H39"/>
    <mergeCell ref="I31:I39"/>
    <mergeCell ref="B40:B48"/>
    <mergeCell ref="H40:H48"/>
    <mergeCell ref="I40:I48"/>
    <mergeCell ref="B49:B57"/>
    <mergeCell ref="H49:H57"/>
    <mergeCell ref="I49:I57"/>
    <mergeCell ref="A1:XFD1"/>
    <mergeCell ref="B4:B13"/>
    <mergeCell ref="H4:H13"/>
    <mergeCell ref="I4:I13"/>
    <mergeCell ref="B14:B22"/>
    <mergeCell ref="H14:H22"/>
    <mergeCell ref="I14:I22"/>
    <mergeCell ref="B23:B30"/>
    <mergeCell ref="H23:H30"/>
    <mergeCell ref="I23:I30"/>
    <mergeCell ref="A2:I2"/>
    <mergeCell ref="A4:A13"/>
    <mergeCell ref="A14:A22"/>
    <mergeCell ref="A23:A30"/>
    <mergeCell ref="A31:A39"/>
    <mergeCell ref="A40:A48"/>
    <mergeCell ref="A49:A57"/>
    <mergeCell ref="A58:A64"/>
    <mergeCell ref="A65:A71"/>
    <mergeCell ref="A72:A78"/>
    <mergeCell ref="A79:A85"/>
    <mergeCell ref="A86:A93"/>
    <mergeCell ref="A94:A100"/>
    <mergeCell ref="A101:A106"/>
    <mergeCell ref="A107:A112"/>
    <mergeCell ref="A113:A120"/>
    <mergeCell ref="A121:A128"/>
    <mergeCell ref="A129:A135"/>
    <mergeCell ref="A136:A143"/>
    <mergeCell ref="A144:A149"/>
    <mergeCell ref="A150:A154"/>
    <mergeCell ref="A155:A160"/>
    <mergeCell ref="A194:A195"/>
    <mergeCell ref="A196:A198"/>
    <mergeCell ref="A199:A202"/>
    <mergeCell ref="A203:A205"/>
    <mergeCell ref="A206:A207"/>
    <mergeCell ref="A208:A209"/>
    <mergeCell ref="A161:A165"/>
    <mergeCell ref="A166:A169"/>
    <mergeCell ref="A170:A172"/>
    <mergeCell ref="A173:A177"/>
    <mergeCell ref="A178:A180"/>
    <mergeCell ref="A181:A183"/>
    <mergeCell ref="A184:A185"/>
    <mergeCell ref="A186:A189"/>
    <mergeCell ref="A190:A193"/>
  </mergeCells>
  <phoneticPr fontId="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于涛</cp:lastModifiedBy>
  <dcterms:created xsi:type="dcterms:W3CDTF">2018-12-16T17:02:07Z</dcterms:created>
  <dcterms:modified xsi:type="dcterms:W3CDTF">2018-12-18T03:03:23Z</dcterms:modified>
</cp:coreProperties>
</file>